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777" firstSheet="9"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Titles" localSheetId="8">'部门项目支出绩效目标表05-2'!$1:$6</definedName>
  </definedNames>
  <calcPr calcId="144525"/>
</workbook>
</file>

<file path=xl/sharedStrings.xml><?xml version="1.0" encoding="utf-8"?>
<sst xmlns="http://schemas.openxmlformats.org/spreadsheetml/2006/main" count="876" uniqueCount="381">
  <si>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</si>
  <si>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</si>
  <si>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</si>
  <si>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</si>
  <si>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</si>
  <si>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</si>
  <si>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</si>
  <si>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</si>
  <si>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</si>
  <si>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</si>
  <si>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</si>
  <si>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</si>
  <si>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</si>
  <si>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</si>
  <si>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</si>
  <si>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</si>
  <si>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</si>
  <si>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</si>
  <si>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</si>
  <si>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</si>
  <si>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</si>
  <si>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</si>
  <si>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</si>
  <si>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</si>
  <si>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</si>
  <si>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</si>
  <si>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</si>
  <si>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</si>
  <si>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</si>
  <si>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</si>
  <si>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</si>
  <si>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</si>
  <si>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</si>
  <si>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</si>
  <si>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</si>
  <si>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</si>
  <si>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</si>
  <si>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</si>
  <si>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</si>
  <si>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</si>
  <si>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</si>
  <si>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</si>
  <si>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</si>
  <si>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</si>
  <si>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203011004</t>
  </si>
  <si>
    <t>文山市人民检察院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</si>
  <si>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</si>
  <si>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</si>
  <si>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</si>
  <si>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</si>
  <si>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</si>
  <si>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</si>
  <si>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</si>
  <si>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</si>
  <si>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</si>
  <si>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</si>
  <si>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</si>
  <si>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</si>
  <si>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</si>
  <si>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</si>
  <si>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</si>
  <si>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</si>
  <si>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</si>
  <si>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</si>
  <si>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</si>
  <si>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</si>
  <si>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</si>
  <si>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</si>
  <si>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</si>
  <si>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</si>
  <si>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</si>
  <si>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</si>
  <si>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</si>
  <si>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</si>
  <si>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</si>
  <si>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</si>
  <si>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</si>
  <si>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</si>
  <si>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</si>
  <si>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</si>
  <si>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</si>
  <si>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</si>
  <si>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</si>
  <si>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</si>
  <si>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</si>
  <si>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</si>
  <si>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</si>
  <si>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</si>
  <si>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</si>
  <si>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</si>
  <si>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</si>
  <si>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</si>
  <si>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</si>
  <si>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</si>
  <si>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</si>
  <si>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</si>
  <si>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</si>
  <si>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</si>
  <si>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</si>
  <si>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</si>
  <si>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</si>
  <si>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</si>
  <si>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</si>
  <si>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</si>
  <si>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</si>
  <si>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</si>
  <si>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</si>
  <si>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</si>
  <si>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</si>
  <si>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</si>
  <si>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</si>
  <si>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</si>
  <si>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</si>
  <si>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</si>
  <si>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</si>
  <si>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</si>
  <si>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</si>
  <si>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</si>
  <si>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</si>
  <si>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</si>
  <si>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</si>
  <si>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</si>
  <si>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</si>
  <si>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</si>
  <si>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</si>
  <si>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</si>
  <si>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</si>
  <si>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</si>
  <si>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</si>
  <si>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</si>
  <si>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</si>
  <si>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</si>
  <si>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</si>
  <si>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</si>
  <si>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</si>
  <si>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</si>
  <si>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</si>
  <si>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</si>
  <si>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</si>
  <si>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</si>
  <si>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530000200000000002980</t>
  </si>
  <si>
    <t>聘用制书记员补助经费</t>
  </si>
  <si>
    <t>30199</t>
  </si>
  <si>
    <t>其他工资福利支出</t>
  </si>
  <si>
    <t>530000210000000036158</t>
  </si>
  <si>
    <t>行政人员支出工资</t>
  </si>
  <si>
    <t>30101</t>
  </si>
  <si>
    <t>基本工资</t>
  </si>
  <si>
    <t>30102</t>
  </si>
  <si>
    <t>津贴补贴</t>
  </si>
  <si>
    <t>30103</t>
  </si>
  <si>
    <t>奖金</t>
  </si>
  <si>
    <t>530000210000000036159</t>
  </si>
  <si>
    <t>社会保障缴费</t>
  </si>
  <si>
    <t>30108</t>
  </si>
  <si>
    <t>机关事业单位基本养老保险缴费</t>
  </si>
  <si>
    <t>30112</t>
  </si>
  <si>
    <t>其他社会保障缴费</t>
  </si>
  <si>
    <t>30110</t>
  </si>
  <si>
    <t>职工基本医疗保险缴费</t>
  </si>
  <si>
    <t>30111</t>
  </si>
  <si>
    <t>公务员医疗补助缴费</t>
  </si>
  <si>
    <t>530000210000000036161</t>
  </si>
  <si>
    <t>30113</t>
  </si>
  <si>
    <t>530000210000000036162</t>
  </si>
  <si>
    <t>对个人和家庭的补助</t>
  </si>
  <si>
    <t>30305</t>
  </si>
  <si>
    <t>生活补助</t>
  </si>
  <si>
    <t>530000210000000036164</t>
  </si>
  <si>
    <t>公车购置及运维费</t>
  </si>
  <si>
    <t>30231</t>
  </si>
  <si>
    <t>公务用车运行维护费</t>
  </si>
  <si>
    <t>530000210000000036166</t>
  </si>
  <si>
    <t>30217</t>
  </si>
  <si>
    <t>530000210000000036167</t>
  </si>
  <si>
    <t>行政人员公务交通补贴</t>
  </si>
  <si>
    <t>30239</t>
  </si>
  <si>
    <t>其他交通费用</t>
  </si>
  <si>
    <t>530000210000000036168</t>
  </si>
  <si>
    <t>工会经费</t>
  </si>
  <si>
    <t>30228</t>
  </si>
  <si>
    <t>530000210000000036169</t>
  </si>
  <si>
    <t>一般公用经费</t>
  </si>
  <si>
    <t>30201</t>
  </si>
  <si>
    <t>办公费</t>
  </si>
  <si>
    <t>30205</t>
  </si>
  <si>
    <t>水费</t>
  </si>
  <si>
    <t>30206</t>
  </si>
  <si>
    <t>电费</t>
  </si>
  <si>
    <t>30299</t>
  </si>
  <si>
    <t>其他商品和服务支出</t>
  </si>
  <si>
    <t>530000221100000171147</t>
  </si>
  <si>
    <t>人民警察加班补贴经费</t>
  </si>
  <si>
    <t>530000241100002220916</t>
  </si>
  <si>
    <t>行政人员绩效奖</t>
  </si>
  <si>
    <t>预算05-1表</t>
  </si>
  <si>
    <t>2026年部门项目支出预算表</t>
  </si>
  <si>
    <t>项目分类</t>
  </si>
  <si>
    <t>项目单位</t>
  </si>
  <si>
    <t>本年拨款</t>
  </si>
  <si>
    <t>其中：本次下达</t>
  </si>
  <si>
    <t>非同级财政保障（结转结余类）经费</t>
  </si>
  <si>
    <t>其他运转类</t>
  </si>
  <si>
    <t>530000251100003328592</t>
  </si>
  <si>
    <t>非同级财政保障（特定目标类）经费</t>
  </si>
  <si>
    <t>事业发展类</t>
  </si>
  <si>
    <t>530000200000000005118</t>
  </si>
  <si>
    <t>30204</t>
  </si>
  <si>
    <t>手续费</t>
  </si>
  <si>
    <t>30213</t>
  </si>
  <si>
    <t>维修（护）费</t>
  </si>
  <si>
    <t>检察业务综合保障经费</t>
  </si>
  <si>
    <t>530000231100001081860</t>
  </si>
  <si>
    <t>30209</t>
  </si>
  <si>
    <t>物业管理费</t>
  </si>
  <si>
    <t>30226</t>
  </si>
  <si>
    <t>劳务费</t>
  </si>
  <si>
    <t>其他人员支出</t>
  </si>
  <si>
    <t>民生类</t>
  </si>
  <si>
    <t>530000231100001087588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</si>
  <si>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</si>
  <si>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</si>
  <si>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</si>
  <si>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</si>
  <si>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</si>
  <si>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</si>
  <si>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</si>
  <si>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</si>
  <si>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</si>
  <si>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</si>
  <si>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</si>
  <si>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</si>
  <si>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依据《法官助理、检察官助理和书记员职务序列改革试点方案》、《人民法院、人民检察院聘用制书记员管理制度改革方案(试行)》、《云南省各级人民法院 、人民检察院聘用制书记员管理制度改革实施办法(试行)》 、《云南省各级人民法院、人民检察院聘用制书记员经费保障办法（试行）》等文件规定,执行《云南省检察机关聘用制书记员考试招聘和考核转聘工作方案》，完善2026年度聘用制书记员公开招聘、专业培训、考核管理、职业保障等制度,提高聘用制书记员管理科学化水平,建设一支正规化、专业化、职业化的聘用制书记员队伍的。</t>
  </si>
  <si>
    <t>产出指标</t>
  </si>
  <si>
    <t>质量指标</t>
  </si>
  <si>
    <t>聘用制书记员出勤率</t>
  </si>
  <si>
    <t>=</t>
  </si>
  <si>
    <t>100</t>
  </si>
  <si>
    <t>%</t>
  </si>
  <si>
    <t>定量指标</t>
  </si>
  <si>
    <t>反映书记员的工作质量及胜任岗位的能力情况。</t>
  </si>
  <si>
    <t>效益指标</t>
  </si>
  <si>
    <t>社会效益</t>
  </si>
  <si>
    <t>解决岗位数量</t>
  </si>
  <si>
    <t>20</t>
  </si>
  <si>
    <t>人</t>
  </si>
  <si>
    <t>反应解决岗位数量情况.</t>
  </si>
  <si>
    <t>满意度指标</t>
  </si>
  <si>
    <t>服务对象满意度</t>
  </si>
  <si>
    <t>检察官对聘用制书记员的满意度</t>
  </si>
  <si>
    <t>&gt;=</t>
  </si>
  <si>
    <t>95</t>
  </si>
  <si>
    <t>反映服务部门对书记员工作的满意程度。</t>
  </si>
  <si>
    <t>做好本部门临聘人员、退休人员、办理打击涉烟违法犯罪案件、社会治安综合治理工作经费保障，按规定落实好人员经费，确保临聘人员工资兑现足额率=100%，保障好打击涉烟违法犯罪案件业务办理等工作的开展，支持部门正常履职。</t>
  </si>
  <si>
    <t>数量指标</t>
  </si>
  <si>
    <t>合同制书记员工资兑现足额率</t>
  </si>
  <si>
    <t>98</t>
  </si>
  <si>
    <t>反映合同制书记员工资的足额发放的情况
合同制书记员工资兑现足额率=实际发放合同制书记员工资总数/核定发放合同制书记员工资总数*100%</t>
  </si>
  <si>
    <t>合同制书记员补助经费兑现准确率</t>
  </si>
  <si>
    <t>90</t>
  </si>
  <si>
    <t>反映补助准确发放的情况
补助兑现准确率=补助兑付额/应付额*100%</t>
  </si>
  <si>
    <t>合同制书记员年度考核合格率</t>
  </si>
  <si>
    <t>反映年度考核按照优秀、称职、基本称职、不称职四个档次评定等次的情况。
聘用制书记员工年度考核合格率=聘用制书记员工年度考核为称职数/核定发放聘用制书记员总数*100%</t>
  </si>
  <si>
    <t>时效指标</t>
  </si>
  <si>
    <t>合同制书记员案卷归档及时率</t>
  </si>
  <si>
    <t>反映合同制书记员案件材料保管质量的情况。
合同制书记员案卷归档及时率=及时合同制书记员案卷归档数/合同制书记员案卷数*100%</t>
  </si>
  <si>
    <t>可持续影响</t>
  </si>
  <si>
    <t>合同制书记员离岗率</t>
  </si>
  <si>
    <t>&lt;=</t>
  </si>
  <si>
    <t>30</t>
  </si>
  <si>
    <t>反映合同制书记员人员稳定性的情况。
 合同制书记员离岗率= 合同制书记员离岗率数/合同制书记员人数*100%</t>
  </si>
  <si>
    <t>检察官对合同制书记员的满意度</t>
  </si>
  <si>
    <t>反映合同制书记员的正规化、专业化、职业化程度的情况。
 检察官对合同制书记员的满意度=检察官表示满意的合同制书记数量/实际到位的合同制书记员数量*100%"</t>
  </si>
  <si>
    <t>一、是围绕服务大局，切实维护社会治安稳定：
二、是强化诉讼监督，进一步促进司法公正。办理审查逮捕、不捕复议、复核案件和审查起诉案件中，遵守办案要求和规范。
三、是立足执法办案，深入化解社会矛盾，推进社会管理创新。不断加大刑事诉讼监督力度。
四、是严厉打击侵害未成年人的各类犯罪，继续落实好高检院“一号检察建议”，保护未成年人合法权益。
五、是加强检察队伍建设，继续提高执法办案能力和水平。学习贯彻习近平总书记考察云南重要讲话精神，结合“不忘初心、牢记使命”主题教育和检察工作实际。
六、是建立完善与检察职能特点和检察工作规律相适应的检察经费保障体系，进一步争取加大经费保障力度。
七、是加强检察信息化建设，实施电子检务工程，深化软件大统一工作，全面实现跨部门网上办案。加强对刑罚执行和监管场所的监督。
八、是继续全面贯彻落实中央关于推进司法体制改革的决策部署和最高人民检察院的要求，严格执行云南省司法体制改革方案，与有关部门密切配合，进一步推进司法体制改革、监察体制改革等国家重大改革工作顺利进行。</t>
  </si>
  <si>
    <t>全年受理案件数</t>
  </si>
  <si>
    <t>900</t>
  </si>
  <si>
    <t>件</t>
  </si>
  <si>
    <t>反映本院全年受理各类审查起诉案件情况</t>
  </si>
  <si>
    <t>检察建议提出数</t>
  </si>
  <si>
    <t>条</t>
  </si>
  <si>
    <t>反映本院全年各类案件建议提出数量情况</t>
  </si>
  <si>
    <t>认罪认罚适用率</t>
  </si>
  <si>
    <t>70</t>
  </si>
  <si>
    <t>"反映深化落实认罪认罚从宽制度的情况，做到“应用尽用、规范适用”
认罪认罚适用率=适用案件数/审结数*100%"</t>
  </si>
  <si>
    <t>检察建议采纳率</t>
  </si>
  <si>
    <t>反映检察建议采纳的情况
检察建议采纳率=采纳检察建议数/检察建议提出数*100%</t>
  </si>
  <si>
    <t>检察工作报告人代会满意度</t>
  </si>
  <si>
    <t>指标设定主要反映检察工作报告在人代会满意度</t>
  </si>
  <si>
    <t>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宣传工作，结合普法强基补短板专项行动，聚焦重点人群和农村、边境、学校等重点区域，开展检察宣传工作。三是推进精准培训，坚持政治轮训与业务培训深度融合，锻造党和人民信得过、靠得住、能放心的政法铁军。</t>
  </si>
  <si>
    <t>安保每天巡查次数</t>
  </si>
  <si>
    <t>次</t>
  </si>
  <si>
    <t>反映每天安保巡查次数的情况。</t>
  </si>
  <si>
    <t>案件受理数</t>
  </si>
  <si>
    <t>物管人员在岗率</t>
  </si>
  <si>
    <t>反映保洁、消防服务人员等物管人员在岗的情况。物管人员在岗率=实际在岗工时/应在岗工时*100%</t>
  </si>
  <si>
    <t>物业服务需求保障程度</t>
  </si>
  <si>
    <t>定性指标，分为完全保障/基本保障/不能保障，反映物业服务需求保障程度</t>
  </si>
  <si>
    <t>政府采购率</t>
  </si>
  <si>
    <t>反映实行政府采购的情况。政府采购率=实行政府采购的项目数/采购限额标准以上项目数*100%</t>
  </si>
  <si>
    <t>服务受益人员满意度</t>
  </si>
  <si>
    <t>反映物管服务受益人员满意程度。</t>
  </si>
  <si>
    <t>预算06表</t>
  </si>
  <si>
    <t>2026年政府性基金预算支出预算表</t>
  </si>
  <si>
    <t>政府性基金预算支出</t>
  </si>
  <si>
    <t>注：本表无数据</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</si>
  <si>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</si>
  <si>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</si>
  <si>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</si>
  <si>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</si>
  <si>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</si>
  <si>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</si>
  <si>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</si>
  <si>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</si>
  <si>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</si>
  <si>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</si>
  <si>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</si>
  <si>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</si>
  <si>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</si>
  <si>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C23120300 车辆维修和保养服务</t>
  </si>
  <si>
    <t>年</t>
  </si>
  <si>
    <t>车辆保险服务</t>
  </si>
  <si>
    <t>C1804010201 机动车保险服务</t>
  </si>
  <si>
    <t>“两房”物业管理费</t>
  </si>
  <si>
    <t>C21040001 物业管理服务</t>
  </si>
  <si>
    <t>“两房物业管理费”</t>
  </si>
  <si>
    <t>预算08表</t>
  </si>
  <si>
    <t>2026年部门政府购买服务预算表</t>
  </si>
  <si>
    <t>政府购买服务项目</t>
  </si>
  <si>
    <t>政府购买服务目录</t>
  </si>
  <si>
    <t>事业单位
经营收入</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</si>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</sst>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176" formatCode="yyyy\-mm\-dd"/>
    <numFmt numFmtId="41" formatCode="_ * #,##0_ ;_ * \-#,##0_ ;_ * &quot;-&quot;_ ;_ @_ "/>
    <numFmt numFmtId="177" formatCode="#,##0.00;\-#,##0.00;;@"/>
    <numFmt numFmtId="42" formatCode="_ &quot;￥&quot;* #,##0_ ;_ &quot;￥&quot;* \-#,##0_ ;_ &quot;￥&quot;* &quot;-&quot;_ ;_ @_ "/>
    <numFmt numFmtId="44" formatCode="_ &quot;￥&quot;* #,##0.00_ ;_ &quot;￥&quot;* \-#,##0.00_ ;_ &quot;￥&quot;* &quot;-&quot;??_ ;_ @_ "/>
    <numFmt numFmtId="178" formatCode="yyyy\-mm\-dd\ hh:mm:ss"/>
    <numFmt numFmtId="43" formatCode="_ * #,##0.00_ ;_ * \-#,##0.00_ ;_ * &quot;-&quot;??_ ;_ @_ "/>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2" fillId="6" borderId="0" applyNumberFormat="0" applyBorder="0" applyAlignment="0" applyProtection="0">
      <alignment vertical="center"/>
    </xf>
    <xf numFmtId="0" fontId="27"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2" fillId="14"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1" fillId="2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31" fillId="0" borderId="0" applyNumberFormat="0" applyFill="0" applyBorder="0" applyAlignment="0" applyProtection="0">
      <alignment vertical="center"/>
    </xf>
    <xf numFmtId="0" fontId="0" fillId="26" borderId="19" applyNumberFormat="0" applyFont="0" applyAlignment="0" applyProtection="0">
      <alignment vertical="center"/>
    </xf>
    <xf numFmtId="0" fontId="21" fillId="2"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1" fillId="20" borderId="0" applyNumberFormat="0" applyBorder="0" applyAlignment="0" applyProtection="0">
      <alignment vertical="center"/>
    </xf>
    <xf numFmtId="0" fontId="28" fillId="0" borderId="17" applyNumberFormat="0" applyFill="0" applyAlignment="0" applyProtection="0">
      <alignment vertical="center"/>
    </xf>
    <xf numFmtId="0" fontId="21" fillId="29" borderId="0" applyNumberFormat="0" applyBorder="0" applyAlignment="0" applyProtection="0">
      <alignment vertical="center"/>
    </xf>
    <xf numFmtId="0" fontId="37" fillId="7" borderId="21" applyNumberFormat="0" applyAlignment="0" applyProtection="0">
      <alignment vertical="center"/>
    </xf>
    <xf numFmtId="0" fontId="23" fillId="7" borderId="14" applyNumberFormat="0" applyAlignment="0" applyProtection="0">
      <alignment vertical="center"/>
    </xf>
    <xf numFmtId="0" fontId="26" fillId="11" borderId="16" applyNumberFormat="0" applyAlignment="0" applyProtection="0">
      <alignment vertical="center"/>
    </xf>
    <xf numFmtId="0" fontId="22" fillId="28" borderId="0" applyNumberFormat="0" applyBorder="0" applyAlignment="0" applyProtection="0">
      <alignment vertical="center"/>
    </xf>
    <xf numFmtId="0" fontId="21" fillId="10" borderId="0" applyNumberFormat="0" applyBorder="0" applyAlignment="0" applyProtection="0">
      <alignment vertical="center"/>
    </xf>
    <xf numFmtId="0" fontId="25" fillId="0" borderId="15" applyNumberFormat="0" applyFill="0" applyAlignment="0" applyProtection="0">
      <alignment vertical="center"/>
    </xf>
    <xf numFmtId="0" fontId="30" fillId="0" borderId="18" applyNumberFormat="0" applyFill="0" applyAlignment="0" applyProtection="0">
      <alignment vertical="center"/>
    </xf>
    <xf numFmtId="0" fontId="39" fillId="31" borderId="0" applyNumberFormat="0" applyBorder="0" applyAlignment="0" applyProtection="0">
      <alignment vertical="center"/>
    </xf>
    <xf numFmtId="0" fontId="38" fillId="30" borderId="0" applyNumberFormat="0" applyBorder="0" applyAlignment="0" applyProtection="0">
      <alignment vertical="center"/>
    </xf>
    <xf numFmtId="10" fontId="7" fillId="0" borderId="7">
      <alignment horizontal="right" vertical="center"/>
    </xf>
    <xf numFmtId="0" fontId="22" fillId="5" borderId="0" applyNumberFormat="0" applyBorder="0" applyAlignment="0" applyProtection="0">
      <alignment vertical="center"/>
    </xf>
    <xf numFmtId="0" fontId="21" fillId="27"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23" borderId="0" applyNumberFormat="0" applyBorder="0" applyAlignment="0" applyProtection="0">
      <alignment vertical="center"/>
    </xf>
    <xf numFmtId="0" fontId="22" fillId="4" borderId="0" applyNumberFormat="0" applyBorder="0" applyAlignment="0" applyProtection="0">
      <alignment vertical="center"/>
    </xf>
    <xf numFmtId="0" fontId="21" fillId="19" borderId="0" applyNumberFormat="0" applyBorder="0" applyAlignment="0" applyProtection="0">
      <alignment vertical="center"/>
    </xf>
    <xf numFmtId="0" fontId="21" fillId="25" borderId="0" applyNumberFormat="0" applyBorder="0" applyAlignment="0" applyProtection="0">
      <alignment vertical="center"/>
    </xf>
    <xf numFmtId="0" fontId="22" fillId="22" borderId="0" applyNumberFormat="0" applyBorder="0" applyAlignment="0" applyProtection="0">
      <alignment vertical="center"/>
    </xf>
    <xf numFmtId="0" fontId="22" fillId="13" borderId="0" applyNumberFormat="0" applyBorder="0" applyAlignment="0" applyProtection="0">
      <alignment vertical="center"/>
    </xf>
    <xf numFmtId="0" fontId="21" fillId="16" borderId="0" applyNumberFormat="0" applyBorder="0" applyAlignment="0" applyProtection="0">
      <alignment vertical="center"/>
    </xf>
    <xf numFmtId="0" fontId="22" fillId="24" borderId="0" applyNumberFormat="0" applyBorder="0" applyAlignment="0" applyProtection="0">
      <alignment vertical="center"/>
    </xf>
    <xf numFmtId="0" fontId="21" fillId="17" borderId="0" applyNumberFormat="0" applyBorder="0" applyAlignment="0" applyProtection="0">
      <alignment vertical="center"/>
    </xf>
    <xf numFmtId="0" fontId="21" fillId="15" borderId="0" applyNumberFormat="0" applyBorder="0" applyAlignment="0" applyProtection="0">
      <alignment vertical="center"/>
    </xf>
    <xf numFmtId="0" fontId="22" fillId="18" borderId="0" applyNumberFormat="0" applyBorder="0" applyAlignment="0" applyProtection="0">
      <alignment vertical="center"/>
    </xf>
    <xf numFmtId="0" fontId="21" fillId="3" borderId="0" applyNumberFormat="0" applyBorder="0" applyAlignment="0" applyProtection="0">
      <alignment vertical="center"/>
    </xf>
    <xf numFmtId="177" fontId="7" fillId="0" borderId="7">
      <alignment horizontal="right" vertical="center"/>
    </xf>
    <xf numFmtId="49" fontId="7" fillId="0" borderId="7">
      <alignment horizontal="left" vertical="center" wrapText="1"/>
    </xf>
    <xf numFmtId="177" fontId="7" fillId="0" borderId="7">
      <alignment horizontal="right" vertical="center"/>
    </xf>
    <xf numFmtId="179" fontId="7" fillId="0" borderId="7">
      <alignment horizontal="right" vertical="center"/>
    </xf>
    <xf numFmtId="180" fontId="7"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7" fontId="7" fillId="0" borderId="7" xfId="54">
      <alignment horizontal="right" vertical="center"/>
    </xf>
    <xf numFmtId="180" fontId="7" fillId="0" borderId="7" xfId="0" applyNumberFormat="1" applyFont="1" applyBorder="1" applyAlignment="1">
      <alignment horizontal="left" vertical="center"/>
    </xf>
    <xf numFmtId="177"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177"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left" vertical="center" wrapText="1"/>
      <protection locked="0"/>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0" fillId="0" borderId="0" xfId="0" applyAlignment="1">
      <alignment vertical="center"/>
    </xf>
    <xf numFmtId="0" fontId="14" fillId="0" borderId="7" xfId="0" applyFont="1" applyBorder="1" applyAlignment="1">
      <alignment horizontal="center" vertical="center"/>
    </xf>
    <xf numFmtId="49" fontId="5" fillId="0" borderId="7" xfId="53" applyFont="1" applyAlignment="1">
      <alignment horizontal="left" vertical="center" wrapText="1" indent="1"/>
    </xf>
    <xf numFmtId="0" fontId="1" fillId="0" borderId="0" xfId="0" applyFont="1" applyAlignment="1">
      <alignment horizontal="center" wrapText="1"/>
    </xf>
    <xf numFmtId="0" fontId="1" fillId="0" borderId="0" xfId="0" applyFont="1" applyAlignment="1">
      <alignment horizontal="right" vertic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 fillId="0" borderId="0" xfId="0" applyFont="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7"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7"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C18" sqref="C18"/>
    </sheetView>
  </sheetViews>
  <sheetFormatPr defaultColWidth="8" defaultRowHeight="14.25" customHeight="1" outlineLevelCol="3"/>
  <cols>
    <col min="1" max="1" width="39.5765765765766" customWidth="1"/>
    <col min="2" max="2" width="46.3153153153153" customWidth="1"/>
    <col min="3" max="3" width="40.4234234234234" customWidth="1"/>
    <col min="4" max="4" width="50.1711711711712" customWidth="1"/>
  </cols>
  <sheetData>
    <row r="1" ht="18" customHeight="1" spans="4:4">
      <c r="D1" s="97" t="s">
        <v>0</v>
      </c>
    </row>
    <row r="2" ht="36" customHeight="1" spans="1:4">
      <c r="A2" s="42" t="s">
        <v>1</v>
      </c>
      <c r="B2" s="170"/>
      <c r="C2" s="170"/>
      <c r="D2" s="170"/>
    </row>
    <row r="3" ht="28" customHeight="1" spans="1:4">
      <c r="A3" s="90" t="str">
        <f>"单位名称："&amp;"文山市人民检察院"</f>
        <v>单位名称：文山市人民检察院</v>
      </c>
      <c r="B3" s="134"/>
      <c r="C3" s="134"/>
      <c r="D3" s="97" t="s">
        <v>2</v>
      </c>
    </row>
    <row r="4" ht="29" customHeight="1" spans="1:4">
      <c r="A4" s="9" t="s">
        <v>3</v>
      </c>
      <c r="B4" s="11"/>
      <c r="C4" s="9" t="s">
        <v>4</v>
      </c>
      <c r="D4" s="11"/>
    </row>
    <row r="5" ht="19.5" customHeight="1" spans="1:4">
      <c r="A5" s="14" t="s">
        <v>5</v>
      </c>
      <c r="B5" s="14" t="s">
        <v>6</v>
      </c>
      <c r="C5" s="14" t="s">
        <v>7</v>
      </c>
      <c r="D5" s="14" t="s">
        <v>6</v>
      </c>
    </row>
    <row r="6" ht="19.5" customHeight="1" spans="1:4">
      <c r="A6" s="17"/>
      <c r="B6" s="17"/>
      <c r="C6" s="17"/>
      <c r="D6" s="17"/>
    </row>
    <row r="7" ht="25.4" customHeight="1" spans="1:4">
      <c r="A7" s="145" t="s">
        <v>8</v>
      </c>
      <c r="B7" s="120">
        <v>11980478.59</v>
      </c>
      <c r="C7" s="106" t="str">
        <f>"一"&amp;"、"&amp;"公共安全支出"</f>
        <v>一、公共安全支出</v>
      </c>
      <c r="D7" s="120">
        <v>9987163.58</v>
      </c>
    </row>
    <row r="8" ht="25.4" customHeight="1" spans="1:4">
      <c r="A8" s="145" t="s">
        <v>9</v>
      </c>
      <c r="B8" s="120"/>
      <c r="C8" s="106" t="str">
        <f>"二"&amp;"、"&amp;"社会保障和就业支出"</f>
        <v>二、社会保障和就业支出</v>
      </c>
      <c r="D8" s="120">
        <v>876700.8</v>
      </c>
    </row>
    <row r="9" ht="25.4" customHeight="1" spans="1:4">
      <c r="A9" s="145" t="s">
        <v>10</v>
      </c>
      <c r="B9" s="120"/>
      <c r="C9" s="106" t="str">
        <f>"三"&amp;"、"&amp;"卫生健康支出"</f>
        <v>三、卫生健康支出</v>
      </c>
      <c r="D9" s="120">
        <v>645135.3</v>
      </c>
    </row>
    <row r="10" ht="25.4" customHeight="1" spans="1:4">
      <c r="A10" s="145" t="s">
        <v>11</v>
      </c>
      <c r="B10" s="89"/>
      <c r="C10" s="106" t="str">
        <f>"四"&amp;"、"&amp;"住房保障支出"</f>
        <v>四、住房保障支出</v>
      </c>
      <c r="D10" s="120">
        <v>774478.91</v>
      </c>
    </row>
    <row r="11" ht="25.4" customHeight="1" spans="1:4">
      <c r="A11" s="145" t="s">
        <v>12</v>
      </c>
      <c r="B11" s="120">
        <v>460000</v>
      </c>
      <c r="C11" s="106"/>
      <c r="D11" s="120"/>
    </row>
    <row r="12" ht="25.4" customHeight="1" spans="1:4">
      <c r="A12" s="145" t="s">
        <v>13</v>
      </c>
      <c r="B12" s="89"/>
      <c r="C12" s="106"/>
      <c r="D12" s="120"/>
    </row>
    <row r="13" ht="25.4" customHeight="1" spans="1:4">
      <c r="A13" s="145" t="s">
        <v>14</v>
      </c>
      <c r="B13" s="89"/>
      <c r="C13" s="106"/>
      <c r="D13" s="120"/>
    </row>
    <row r="14" ht="25.4" customHeight="1" spans="1:4">
      <c r="A14" s="145" t="s">
        <v>15</v>
      </c>
      <c r="B14" s="89"/>
      <c r="C14" s="106"/>
      <c r="D14" s="120"/>
    </row>
    <row r="15" ht="25.4" customHeight="1" spans="1:4">
      <c r="A15" s="171" t="s">
        <v>16</v>
      </c>
      <c r="B15" s="89"/>
      <c r="C15" s="106"/>
      <c r="D15" s="120"/>
    </row>
    <row r="16" ht="25.4" customHeight="1" spans="1:4">
      <c r="A16" s="171" t="s">
        <v>17</v>
      </c>
      <c r="B16" s="120">
        <v>460000</v>
      </c>
      <c r="C16" s="106"/>
      <c r="D16" s="120"/>
    </row>
    <row r="17" ht="25.4" customHeight="1" spans="1:4">
      <c r="A17" s="172" t="s">
        <v>18</v>
      </c>
      <c r="B17" s="141">
        <v>12440478.59</v>
      </c>
      <c r="C17" s="142" t="s">
        <v>19</v>
      </c>
      <c r="D17" s="141">
        <v>12283478.59</v>
      </c>
    </row>
    <row r="18" ht="25.4" customHeight="1" spans="1:4">
      <c r="A18" s="173" t="s">
        <v>20</v>
      </c>
      <c r="B18" s="141"/>
      <c r="C18" s="174" t="s">
        <v>21</v>
      </c>
      <c r="D18" s="175">
        <v>157000</v>
      </c>
    </row>
    <row r="19" ht="25.4" customHeight="1" spans="1:4">
      <c r="A19" s="176" t="s">
        <v>22</v>
      </c>
      <c r="B19" s="120"/>
      <c r="C19" s="143" t="s">
        <v>22</v>
      </c>
      <c r="D19" s="89"/>
    </row>
    <row r="20" ht="25.4" customHeight="1" spans="1:4">
      <c r="A20" s="176" t="s">
        <v>23</v>
      </c>
      <c r="B20" s="120"/>
      <c r="C20" s="143" t="s">
        <v>23</v>
      </c>
      <c r="D20" s="89">
        <v>157000</v>
      </c>
    </row>
    <row r="21" ht="25.4" customHeight="1" spans="1:4">
      <c r="A21" s="177" t="s">
        <v>24</v>
      </c>
      <c r="B21" s="141">
        <v>12440478.59</v>
      </c>
      <c r="C21" s="142" t="s">
        <v>25</v>
      </c>
      <c r="D21" s="137">
        <v>12440478.59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E27" sqref="E27"/>
    </sheetView>
  </sheetViews>
  <sheetFormatPr defaultColWidth="9.14414414414414" defaultRowHeight="14.25" customHeight="1" outlineLevelCol="5"/>
  <cols>
    <col min="1" max="1" width="24.7477477477477" customWidth="1"/>
    <col min="2" max="2" width="20.1261261261261" customWidth="1"/>
    <col min="3" max="3" width="20.7477477477477" customWidth="1"/>
    <col min="4" max="4" width="23.7477477477477" customWidth="1"/>
    <col min="5" max="5" width="26.3783783783784" customWidth="1"/>
    <col min="6" max="6" width="27.2522522522523" customWidth="1"/>
  </cols>
  <sheetData>
    <row r="1" ht="15.75" customHeight="1" spans="6:6">
      <c r="F1" s="53" t="s">
        <v>301</v>
      </c>
    </row>
    <row r="2" ht="28.5" customHeight="1" spans="1:6">
      <c r="A2" s="25" t="s">
        <v>302</v>
      </c>
      <c r="B2" s="25"/>
      <c r="C2" s="25"/>
      <c r="D2" s="25"/>
      <c r="E2" s="25"/>
      <c r="F2" s="25"/>
    </row>
    <row r="3" ht="27" customHeight="1" spans="1:6">
      <c r="A3" s="98" t="str">
        <f>"单位名称："&amp;"文山市人民检察院"</f>
        <v>单位名称：文山市人民检察院</v>
      </c>
      <c r="B3" s="99"/>
      <c r="C3" s="99"/>
      <c r="D3" s="56"/>
      <c r="E3" s="56"/>
      <c r="F3" s="53" t="s">
        <v>2</v>
      </c>
    </row>
    <row r="4" ht="29" customHeight="1" spans="1:6">
      <c r="A4" s="8" t="s">
        <v>126</v>
      </c>
      <c r="B4" s="8" t="s">
        <v>48</v>
      </c>
      <c r="C4" s="8" t="s">
        <v>49</v>
      </c>
      <c r="D4" s="14" t="s">
        <v>303</v>
      </c>
      <c r="E4" s="62"/>
      <c r="F4" s="62"/>
    </row>
    <row r="5" ht="30" customHeight="1" spans="1:6">
      <c r="A5" s="17"/>
      <c r="B5" s="17"/>
      <c r="C5" s="17"/>
      <c r="D5" s="14" t="s">
        <v>30</v>
      </c>
      <c r="E5" s="62" t="s">
        <v>57</v>
      </c>
      <c r="F5" s="62" t="s">
        <v>58</v>
      </c>
    </row>
    <row r="6" ht="22" customHeight="1" spans="1:6">
      <c r="A6" s="62">
        <v>1</v>
      </c>
      <c r="B6" s="62">
        <v>2</v>
      </c>
      <c r="C6" s="62">
        <v>3</v>
      </c>
      <c r="D6" s="62">
        <v>4</v>
      </c>
      <c r="E6" s="62">
        <v>5</v>
      </c>
      <c r="F6" s="62">
        <v>6</v>
      </c>
    </row>
    <row r="7" ht="22" customHeight="1" spans="1:6">
      <c r="A7" s="27"/>
      <c r="B7" s="27"/>
      <c r="C7" s="27"/>
      <c r="D7" s="21"/>
      <c r="E7" s="21"/>
      <c r="F7" s="21"/>
    </row>
    <row r="8" ht="22" customHeight="1" spans="1:6">
      <c r="A8" s="100" t="s">
        <v>92</v>
      </c>
      <c r="B8" s="101"/>
      <c r="C8" s="101" t="s">
        <v>92</v>
      </c>
      <c r="D8" s="21"/>
      <c r="E8" s="21"/>
      <c r="F8" s="21"/>
    </row>
    <row r="9" ht="22" customHeight="1" spans="1:1">
      <c r="A9" t="s">
        <v>304</v>
      </c>
    </row>
  </sheetData>
  <mergeCells count="6">
    <mergeCell ref="A2:F2"/>
    <mergeCell ref="D4:F4"/>
    <mergeCell ref="A8:C8"/>
    <mergeCell ref="A4:A5"/>
    <mergeCell ref="B4:B5"/>
    <mergeCell ref="C4:C5"/>
  </mergeCells>
  <pageMargins left="0.751388888888889" right="0.751388888888889" top="1" bottom="1" header="0.5" footer="0.5"/>
  <pageSetup paperSize="9" scale="92"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B1" workbookViewId="0">
      <selection activeCell="F17" sqref="F17"/>
    </sheetView>
  </sheetViews>
  <sheetFormatPr defaultColWidth="9.14414414414414" defaultRowHeight="14.25" customHeight="1"/>
  <cols>
    <col min="1" max="1" width="39.1441441441441" customWidth="1"/>
    <col min="2" max="2" width="21.7117117117117" customWidth="1"/>
    <col min="3" max="3" width="35.2792792792793" customWidth="1"/>
    <col min="4" max="4" width="7.71171171171171" customWidth="1"/>
    <col min="5" max="5" width="10.2792792792793" customWidth="1"/>
    <col min="6" max="8" width="14.7387387387387" customWidth="1"/>
    <col min="9" max="17" width="7.12612612612613" customWidth="1"/>
  </cols>
  <sheetData>
    <row r="1" ht="18" customHeight="1" spans="15:17">
      <c r="O1" s="51"/>
      <c r="P1" s="51"/>
      <c r="Q1" s="97" t="s">
        <v>305</v>
      </c>
    </row>
    <row r="2" ht="27.75" customHeight="1" spans="1:17">
      <c r="A2" s="54" t="s">
        <v>306</v>
      </c>
      <c r="B2" s="25"/>
      <c r="C2" s="25"/>
      <c r="D2" s="25"/>
      <c r="E2" s="25"/>
      <c r="F2" s="25"/>
      <c r="G2" s="25"/>
      <c r="H2" s="25"/>
      <c r="I2" s="25"/>
      <c r="J2" s="25"/>
      <c r="K2" s="43"/>
      <c r="L2" s="25"/>
      <c r="M2" s="25"/>
      <c r="N2" s="25"/>
      <c r="O2" s="43"/>
      <c r="P2" s="43"/>
      <c r="Q2" s="25"/>
    </row>
    <row r="3" ht="35" customHeight="1" spans="1:17">
      <c r="A3" s="90" t="str">
        <f>"单位名称："&amp;"文山市人民检察院"</f>
        <v>单位名称：文山市人民检察院</v>
      </c>
      <c r="B3" s="6"/>
      <c r="C3" s="6"/>
      <c r="D3" s="6"/>
      <c r="E3" s="6"/>
      <c r="F3" s="6"/>
      <c r="G3" s="6"/>
      <c r="H3" s="6"/>
      <c r="I3" s="6"/>
      <c r="J3" s="6"/>
      <c r="O3" s="63"/>
      <c r="P3" s="63"/>
      <c r="Q3" s="97" t="s">
        <v>117</v>
      </c>
    </row>
    <row r="4" ht="24" customHeight="1" spans="1:17">
      <c r="A4" s="8" t="s">
        <v>307</v>
      </c>
      <c r="B4" s="68" t="s">
        <v>308</v>
      </c>
      <c r="C4" s="68" t="s">
        <v>309</v>
      </c>
      <c r="D4" s="68" t="s">
        <v>310</v>
      </c>
      <c r="E4" s="68" t="s">
        <v>311</v>
      </c>
      <c r="F4" s="68" t="s">
        <v>312</v>
      </c>
      <c r="G4" s="60" t="s">
        <v>133</v>
      </c>
      <c r="H4" s="60"/>
      <c r="I4" s="60"/>
      <c r="J4" s="60"/>
      <c r="K4" s="69"/>
      <c r="L4" s="60"/>
      <c r="M4" s="60"/>
      <c r="N4" s="60"/>
      <c r="O4" s="69"/>
      <c r="P4" s="69"/>
      <c r="Q4" s="84"/>
    </row>
    <row r="5" ht="31" customHeight="1" spans="1:17">
      <c r="A5" s="13"/>
      <c r="B5" s="70"/>
      <c r="C5" s="70"/>
      <c r="D5" s="70"/>
      <c r="E5" s="70"/>
      <c r="F5" s="70"/>
      <c r="G5" s="70" t="s">
        <v>30</v>
      </c>
      <c r="H5" s="70" t="s">
        <v>33</v>
      </c>
      <c r="I5" s="70" t="s">
        <v>313</v>
      </c>
      <c r="J5" s="70" t="s">
        <v>314</v>
      </c>
      <c r="K5" s="71" t="s">
        <v>315</v>
      </c>
      <c r="L5" s="85" t="s">
        <v>316</v>
      </c>
      <c r="M5" s="85"/>
      <c r="N5" s="85"/>
      <c r="O5" s="87"/>
      <c r="P5" s="87"/>
      <c r="Q5" s="72"/>
    </row>
    <row r="6" ht="64" customHeight="1" spans="1:17">
      <c r="A6" s="16"/>
      <c r="B6" s="72"/>
      <c r="C6" s="72"/>
      <c r="D6" s="72"/>
      <c r="E6" s="72"/>
      <c r="F6" s="72"/>
      <c r="G6" s="72"/>
      <c r="H6" s="72" t="s">
        <v>32</v>
      </c>
      <c r="I6" s="72"/>
      <c r="J6" s="72"/>
      <c r="K6" s="73"/>
      <c r="L6" s="72" t="s">
        <v>32</v>
      </c>
      <c r="M6" s="72" t="s">
        <v>43</v>
      </c>
      <c r="N6" s="72" t="s">
        <v>38</v>
      </c>
      <c r="O6" s="88" t="s">
        <v>39</v>
      </c>
      <c r="P6" s="73" t="s">
        <v>40</v>
      </c>
      <c r="Q6" s="72" t="s">
        <v>41</v>
      </c>
    </row>
    <row r="7" ht="28" customHeight="1" spans="1:17">
      <c r="A7" s="17">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8" customHeight="1" spans="1:17">
      <c r="A8" s="74" t="s">
        <v>45</v>
      </c>
      <c r="B8" s="75"/>
      <c r="C8" s="75"/>
      <c r="D8" s="75"/>
      <c r="E8" s="93"/>
      <c r="F8" s="21">
        <v>969800</v>
      </c>
      <c r="G8" s="21">
        <v>1053800</v>
      </c>
      <c r="H8" s="21">
        <v>1053800</v>
      </c>
      <c r="I8" s="21"/>
      <c r="J8" s="21"/>
      <c r="K8" s="21"/>
      <c r="L8" s="21"/>
      <c r="M8" s="21"/>
      <c r="N8" s="21"/>
      <c r="O8" s="21"/>
      <c r="P8" s="21"/>
      <c r="Q8" s="21"/>
    </row>
    <row r="9" ht="28" customHeight="1" spans="1:17">
      <c r="A9" s="94" t="s">
        <v>169</v>
      </c>
      <c r="B9" s="75" t="s">
        <v>317</v>
      </c>
      <c r="C9" s="75" t="s">
        <v>318</v>
      </c>
      <c r="D9" s="95" t="s">
        <v>319</v>
      </c>
      <c r="E9" s="96">
        <v>1</v>
      </c>
      <c r="F9" s="21"/>
      <c r="G9" s="21">
        <v>70000</v>
      </c>
      <c r="H9" s="21">
        <v>70000</v>
      </c>
      <c r="I9" s="21"/>
      <c r="J9" s="21"/>
      <c r="K9" s="21"/>
      <c r="L9" s="21"/>
      <c r="M9" s="21"/>
      <c r="N9" s="21"/>
      <c r="O9" s="21"/>
      <c r="P9" s="21"/>
      <c r="Q9" s="21"/>
    </row>
    <row r="10" ht="28" customHeight="1" spans="1:17">
      <c r="A10" s="94" t="s">
        <v>169</v>
      </c>
      <c r="B10" s="75" t="s">
        <v>320</v>
      </c>
      <c r="C10" s="75" t="s">
        <v>321</v>
      </c>
      <c r="D10" s="95" t="s">
        <v>319</v>
      </c>
      <c r="E10" s="96">
        <v>1</v>
      </c>
      <c r="F10" s="21"/>
      <c r="G10" s="21">
        <v>14000</v>
      </c>
      <c r="H10" s="21">
        <v>14000</v>
      </c>
      <c r="I10" s="21"/>
      <c r="J10" s="21"/>
      <c r="K10" s="21"/>
      <c r="L10" s="21"/>
      <c r="M10" s="21"/>
      <c r="N10" s="21"/>
      <c r="O10" s="21"/>
      <c r="P10" s="21"/>
      <c r="Q10" s="21"/>
    </row>
    <row r="11" ht="28" customHeight="1" spans="1:17">
      <c r="A11" s="94" t="s">
        <v>211</v>
      </c>
      <c r="B11" s="75" t="s">
        <v>322</v>
      </c>
      <c r="C11" s="75" t="s">
        <v>323</v>
      </c>
      <c r="D11" s="95" t="s">
        <v>319</v>
      </c>
      <c r="E11" s="96">
        <v>1</v>
      </c>
      <c r="F11" s="21">
        <v>200000</v>
      </c>
      <c r="G11" s="21">
        <v>200000</v>
      </c>
      <c r="H11" s="21">
        <v>200000</v>
      </c>
      <c r="I11" s="21"/>
      <c r="J11" s="21"/>
      <c r="K11" s="21"/>
      <c r="L11" s="21"/>
      <c r="M11" s="21"/>
      <c r="N11" s="21"/>
      <c r="O11" s="21"/>
      <c r="P11" s="21"/>
      <c r="Q11" s="21"/>
    </row>
    <row r="12" ht="28" customHeight="1" spans="1:17">
      <c r="A12" s="94" t="s">
        <v>211</v>
      </c>
      <c r="B12" s="75" t="s">
        <v>324</v>
      </c>
      <c r="C12" s="75" t="s">
        <v>323</v>
      </c>
      <c r="D12" s="95" t="s">
        <v>319</v>
      </c>
      <c r="E12" s="96">
        <v>1</v>
      </c>
      <c r="F12" s="21">
        <v>769800</v>
      </c>
      <c r="G12" s="21">
        <v>769800</v>
      </c>
      <c r="H12" s="21">
        <v>769800</v>
      </c>
      <c r="I12" s="21"/>
      <c r="J12" s="21"/>
      <c r="K12" s="21"/>
      <c r="L12" s="21"/>
      <c r="M12" s="21"/>
      <c r="N12" s="21"/>
      <c r="O12" s="21"/>
      <c r="P12" s="21"/>
      <c r="Q12" s="21"/>
    </row>
    <row r="13" ht="28" customHeight="1" spans="1:17">
      <c r="A13" s="77" t="s">
        <v>92</v>
      </c>
      <c r="B13" s="78"/>
      <c r="C13" s="78"/>
      <c r="D13" s="78"/>
      <c r="E13" s="93"/>
      <c r="F13" s="21">
        <v>969800</v>
      </c>
      <c r="G13" s="21">
        <v>1053800</v>
      </c>
      <c r="H13" s="21">
        <v>1053800</v>
      </c>
      <c r="I13" s="21"/>
      <c r="J13" s="21"/>
      <c r="K13" s="21"/>
      <c r="L13" s="21"/>
      <c r="M13" s="21"/>
      <c r="N13" s="21"/>
      <c r="O13" s="21"/>
      <c r="P13" s="21"/>
      <c r="Q13" s="21"/>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I5" sqref="$A5:$XFD5"/>
    </sheetView>
  </sheetViews>
  <sheetFormatPr defaultColWidth="9.14414414414414" defaultRowHeight="14.25" customHeight="1"/>
  <cols>
    <col min="1" max="1" width="23.7477477477477" customWidth="1"/>
    <col min="2" max="15" width="13" customWidth="1"/>
  </cols>
  <sheetData>
    <row r="1" ht="21" customHeight="1" spans="1:14">
      <c r="A1" s="58"/>
      <c r="B1" s="58"/>
      <c r="C1" s="58"/>
      <c r="D1" s="58"/>
      <c r="E1" s="58"/>
      <c r="F1" s="58"/>
      <c r="G1" s="58"/>
      <c r="H1" s="65"/>
      <c r="I1" s="58"/>
      <c r="J1" s="58"/>
      <c r="K1" s="58"/>
      <c r="L1" s="51"/>
      <c r="M1" s="80"/>
      <c r="N1" s="81" t="s">
        <v>325</v>
      </c>
    </row>
    <row r="2" ht="27.75" customHeight="1" spans="1:14">
      <c r="A2" s="54" t="s">
        <v>326</v>
      </c>
      <c r="B2" s="66"/>
      <c r="C2" s="66"/>
      <c r="D2" s="66"/>
      <c r="E2" s="66"/>
      <c r="F2" s="66"/>
      <c r="G2" s="66"/>
      <c r="H2" s="67"/>
      <c r="I2" s="66"/>
      <c r="J2" s="66"/>
      <c r="K2" s="66"/>
      <c r="L2" s="43"/>
      <c r="M2" s="67"/>
      <c r="N2" s="66"/>
    </row>
    <row r="3" ht="27" customHeight="1" spans="1:14">
      <c r="A3" s="55" t="str">
        <f>"单位名称："&amp;"文山市人民检察院"</f>
        <v>单位名称：文山市人民检察院</v>
      </c>
      <c r="B3" s="56"/>
      <c r="C3" s="56"/>
      <c r="D3" s="56"/>
      <c r="E3" s="56"/>
      <c r="F3" s="56"/>
      <c r="G3" s="56"/>
      <c r="H3" s="65"/>
      <c r="I3" s="58"/>
      <c r="J3" s="58"/>
      <c r="K3" s="58"/>
      <c r="L3" s="63"/>
      <c r="M3" s="82"/>
      <c r="N3" s="81" t="s">
        <v>117</v>
      </c>
    </row>
    <row r="4" ht="24" customHeight="1" spans="1:14">
      <c r="A4" s="8" t="s">
        <v>307</v>
      </c>
      <c r="B4" s="68" t="s">
        <v>327</v>
      </c>
      <c r="C4" s="68" t="s">
        <v>328</v>
      </c>
      <c r="D4" s="60" t="s">
        <v>133</v>
      </c>
      <c r="E4" s="60"/>
      <c r="F4" s="60"/>
      <c r="G4" s="60"/>
      <c r="H4" s="69"/>
      <c r="I4" s="60"/>
      <c r="J4" s="60"/>
      <c r="K4" s="60"/>
      <c r="L4" s="83"/>
      <c r="M4" s="69"/>
      <c r="N4" s="84"/>
    </row>
    <row r="5" ht="31" customHeight="1" spans="1:14">
      <c r="A5" s="13"/>
      <c r="B5" s="70"/>
      <c r="C5" s="70"/>
      <c r="D5" s="70" t="s">
        <v>30</v>
      </c>
      <c r="E5" s="70" t="s">
        <v>33</v>
      </c>
      <c r="F5" s="70" t="s">
        <v>313</v>
      </c>
      <c r="G5" s="70" t="s">
        <v>314</v>
      </c>
      <c r="H5" s="71" t="s">
        <v>315</v>
      </c>
      <c r="I5" s="85" t="s">
        <v>316</v>
      </c>
      <c r="J5" s="85"/>
      <c r="K5" s="85"/>
      <c r="L5" s="86"/>
      <c r="M5" s="87"/>
      <c r="N5" s="72"/>
    </row>
    <row r="6" ht="54" customHeight="1" spans="1:14">
      <c r="A6" s="16"/>
      <c r="B6" s="72"/>
      <c r="C6" s="72"/>
      <c r="D6" s="72"/>
      <c r="E6" s="72"/>
      <c r="F6" s="72"/>
      <c r="G6" s="72"/>
      <c r="H6" s="73"/>
      <c r="I6" s="72" t="s">
        <v>32</v>
      </c>
      <c r="J6" s="72" t="s">
        <v>43</v>
      </c>
      <c r="K6" s="72" t="s">
        <v>329</v>
      </c>
      <c r="L6" s="88" t="s">
        <v>39</v>
      </c>
      <c r="M6" s="73" t="s">
        <v>40</v>
      </c>
      <c r="N6" s="72" t="s">
        <v>41</v>
      </c>
    </row>
    <row r="7" ht="21" customHeight="1" spans="1:14">
      <c r="A7" s="16">
        <v>1</v>
      </c>
      <c r="B7" s="72">
        <v>2</v>
      </c>
      <c r="C7" s="72">
        <v>3</v>
      </c>
      <c r="D7" s="73">
        <v>4</v>
      </c>
      <c r="E7" s="73">
        <v>5</v>
      </c>
      <c r="F7" s="73">
        <v>6</v>
      </c>
      <c r="G7" s="73">
        <v>7</v>
      </c>
      <c r="H7" s="73">
        <v>8</v>
      </c>
      <c r="I7" s="73">
        <v>9</v>
      </c>
      <c r="J7" s="73">
        <v>10</v>
      </c>
      <c r="K7" s="73">
        <v>11</v>
      </c>
      <c r="L7" s="73">
        <v>12</v>
      </c>
      <c r="M7" s="73">
        <v>13</v>
      </c>
      <c r="N7" s="73">
        <v>14</v>
      </c>
    </row>
    <row r="8" ht="32" customHeight="1" spans="1:14">
      <c r="A8" s="74"/>
      <c r="B8" s="75"/>
      <c r="C8" s="75"/>
      <c r="D8" s="76"/>
      <c r="E8" s="76"/>
      <c r="F8" s="76"/>
      <c r="G8" s="76"/>
      <c r="H8" s="76"/>
      <c r="I8" s="76"/>
      <c r="J8" s="76"/>
      <c r="K8" s="76"/>
      <c r="L8" s="89"/>
      <c r="M8" s="76"/>
      <c r="N8" s="76"/>
    </row>
    <row r="9" ht="32" customHeight="1" spans="1:14">
      <c r="A9" s="74"/>
      <c r="B9" s="75"/>
      <c r="C9" s="75"/>
      <c r="D9" s="76"/>
      <c r="E9" s="76"/>
      <c r="F9" s="76"/>
      <c r="G9" s="76"/>
      <c r="H9" s="76"/>
      <c r="I9" s="76"/>
      <c r="J9" s="76"/>
      <c r="K9" s="76"/>
      <c r="L9" s="89"/>
      <c r="M9" s="76"/>
      <c r="N9" s="76"/>
    </row>
    <row r="10" ht="32" customHeight="1" spans="1:14">
      <c r="A10" s="77" t="s">
        <v>92</v>
      </c>
      <c r="B10" s="78"/>
      <c r="C10" s="79"/>
      <c r="D10" s="76"/>
      <c r="E10" s="76"/>
      <c r="F10" s="76"/>
      <c r="G10" s="76"/>
      <c r="H10" s="76"/>
      <c r="I10" s="76"/>
      <c r="J10" s="76"/>
      <c r="K10" s="76"/>
      <c r="L10" s="89"/>
      <c r="M10" s="76"/>
      <c r="N10" s="76"/>
    </row>
    <row r="11" ht="30" customHeight="1" spans="1:1">
      <c r="A11" t="s">
        <v>304</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68"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Z21" sqref="Z21"/>
    </sheetView>
  </sheetViews>
  <sheetFormatPr defaultColWidth="9.14414414414414" defaultRowHeight="14.25" customHeight="1"/>
  <cols>
    <col min="1" max="1" width="25.5045045045045" customWidth="1"/>
    <col min="2" max="23" width="8.26126126126126" customWidth="1"/>
    <col min="24" max="24" width="12.5045045045045" customWidth="1"/>
  </cols>
  <sheetData>
    <row r="1" ht="21" customHeight="1" spans="4:24">
      <c r="D1" s="53"/>
      <c r="W1" s="51"/>
      <c r="X1" s="51" t="s">
        <v>330</v>
      </c>
    </row>
    <row r="2" ht="27.75" customHeight="1" spans="1:24">
      <c r="A2" s="54" t="s">
        <v>331</v>
      </c>
      <c r="B2" s="25"/>
      <c r="C2" s="25"/>
      <c r="D2" s="25"/>
      <c r="E2" s="25"/>
      <c r="F2" s="25"/>
      <c r="G2" s="25"/>
      <c r="H2" s="25"/>
      <c r="I2" s="25"/>
      <c r="J2" s="25"/>
      <c r="K2" s="25"/>
      <c r="L2" s="25"/>
      <c r="M2" s="25"/>
      <c r="N2" s="25"/>
      <c r="O2" s="25"/>
      <c r="P2" s="25"/>
      <c r="Q2" s="25"/>
      <c r="R2" s="25"/>
      <c r="S2" s="25"/>
      <c r="T2" s="25"/>
      <c r="U2" s="25"/>
      <c r="V2" s="25"/>
      <c r="W2" s="25"/>
      <c r="X2" s="25"/>
    </row>
    <row r="3" ht="26" customHeight="1" spans="1:24">
      <c r="A3" s="55" t="str">
        <f>"单位名称："&amp;"文山市人民检察院"</f>
        <v>单位名称：文山市人民检察院</v>
      </c>
      <c r="B3" s="56"/>
      <c r="C3" s="56"/>
      <c r="D3" s="57"/>
      <c r="E3" s="58"/>
      <c r="F3" s="58"/>
      <c r="G3" s="58"/>
      <c r="H3" s="58"/>
      <c r="I3" s="58"/>
      <c r="W3" s="63"/>
      <c r="X3" s="51" t="s">
        <v>117</v>
      </c>
    </row>
    <row r="4" ht="31" customHeight="1" spans="1:24">
      <c r="A4" s="8" t="s">
        <v>332</v>
      </c>
      <c r="B4" s="59" t="s">
        <v>133</v>
      </c>
      <c r="C4" s="60"/>
      <c r="D4" s="60"/>
      <c r="E4" s="44" t="s">
        <v>333</v>
      </c>
      <c r="F4" s="44"/>
      <c r="G4" s="44"/>
      <c r="H4" s="44"/>
      <c r="I4" s="44"/>
      <c r="J4" s="44"/>
      <c r="K4" s="44"/>
      <c r="L4" s="44"/>
      <c r="M4" s="44"/>
      <c r="N4" s="44"/>
      <c r="O4" s="44"/>
      <c r="P4" s="44"/>
      <c r="Q4" s="44"/>
      <c r="R4" s="44"/>
      <c r="S4" s="44"/>
      <c r="T4" s="44"/>
      <c r="U4" s="44"/>
      <c r="V4" s="44"/>
      <c r="W4" s="44"/>
      <c r="X4" s="44"/>
    </row>
    <row r="5" ht="58" customHeight="1" spans="1:24">
      <c r="A5" s="16"/>
      <c r="B5" s="13" t="s">
        <v>30</v>
      </c>
      <c r="C5" s="8" t="s">
        <v>33</v>
      </c>
      <c r="D5" s="61" t="s">
        <v>334</v>
      </c>
      <c r="E5" s="44" t="s">
        <v>335</v>
      </c>
      <c r="F5" s="44" t="s">
        <v>336</v>
      </c>
      <c r="G5" s="44" t="s">
        <v>337</v>
      </c>
      <c r="H5" s="44" t="s">
        <v>338</v>
      </c>
      <c r="I5" s="44" t="s">
        <v>339</v>
      </c>
      <c r="J5" s="44" t="s">
        <v>340</v>
      </c>
      <c r="K5" s="44" t="s">
        <v>341</v>
      </c>
      <c r="L5" s="44" t="s">
        <v>342</v>
      </c>
      <c r="M5" s="44" t="s">
        <v>343</v>
      </c>
      <c r="N5" s="44" t="s">
        <v>344</v>
      </c>
      <c r="O5" s="44" t="s">
        <v>345</v>
      </c>
      <c r="P5" s="44" t="s">
        <v>346</v>
      </c>
      <c r="Q5" s="44" t="s">
        <v>347</v>
      </c>
      <c r="R5" s="44" t="s">
        <v>348</v>
      </c>
      <c r="S5" s="44" t="s">
        <v>349</v>
      </c>
      <c r="T5" s="44" t="s">
        <v>350</v>
      </c>
      <c r="U5" s="44" t="s">
        <v>351</v>
      </c>
      <c r="V5" s="44" t="s">
        <v>352</v>
      </c>
      <c r="W5" s="44" t="s">
        <v>353</v>
      </c>
      <c r="X5" s="44" t="s">
        <v>354</v>
      </c>
    </row>
    <row r="6" ht="29" customHeight="1" spans="1:24">
      <c r="A6" s="62">
        <v>1</v>
      </c>
      <c r="B6" s="62">
        <v>2</v>
      </c>
      <c r="C6" s="62">
        <v>3</v>
      </c>
      <c r="D6" s="9">
        <v>4</v>
      </c>
      <c r="E6" s="62">
        <v>5</v>
      </c>
      <c r="F6" s="62">
        <v>6</v>
      </c>
      <c r="G6" s="62">
        <v>7</v>
      </c>
      <c r="H6" s="9">
        <v>8</v>
      </c>
      <c r="I6" s="62">
        <v>9</v>
      </c>
      <c r="J6" s="62">
        <v>10</v>
      </c>
      <c r="K6" s="62">
        <v>11</v>
      </c>
      <c r="L6" s="9">
        <v>12</v>
      </c>
      <c r="M6" s="62">
        <v>13</v>
      </c>
      <c r="N6" s="62">
        <v>14</v>
      </c>
      <c r="O6" s="62">
        <v>15</v>
      </c>
      <c r="P6" s="9">
        <v>16</v>
      </c>
      <c r="Q6" s="62">
        <v>17</v>
      </c>
      <c r="R6" s="62">
        <v>18</v>
      </c>
      <c r="S6" s="62">
        <v>19</v>
      </c>
      <c r="T6" s="9">
        <v>20</v>
      </c>
      <c r="U6" s="9">
        <v>21</v>
      </c>
      <c r="V6" s="9">
        <v>22</v>
      </c>
      <c r="W6" s="62">
        <v>23</v>
      </c>
      <c r="X6" s="62">
        <v>24</v>
      </c>
    </row>
    <row r="7" ht="28.4" customHeight="1" spans="1:24">
      <c r="A7" s="27"/>
      <c r="B7" s="21"/>
      <c r="C7" s="21"/>
      <c r="D7" s="21"/>
      <c r="E7" s="21"/>
      <c r="F7" s="21"/>
      <c r="G7" s="21"/>
      <c r="H7" s="21"/>
      <c r="I7" s="21"/>
      <c r="J7" s="21"/>
      <c r="K7" s="21"/>
      <c r="L7" s="21"/>
      <c r="M7" s="21"/>
      <c r="N7" s="21"/>
      <c r="O7" s="21"/>
      <c r="P7" s="21"/>
      <c r="Q7" s="21"/>
      <c r="R7" s="21"/>
      <c r="S7" s="21"/>
      <c r="T7" s="21"/>
      <c r="U7" s="21"/>
      <c r="V7" s="21"/>
      <c r="W7" s="64"/>
      <c r="X7" s="21"/>
    </row>
    <row r="8" ht="29.9" customHeight="1" spans="1:24">
      <c r="A8" s="27"/>
      <c r="B8" s="21"/>
      <c r="C8" s="21"/>
      <c r="D8" s="21"/>
      <c r="E8" s="21"/>
      <c r="F8" s="21"/>
      <c r="G8" s="21"/>
      <c r="H8" s="21"/>
      <c r="I8" s="21"/>
      <c r="J8" s="21"/>
      <c r="K8" s="21"/>
      <c r="L8" s="21"/>
      <c r="M8" s="21"/>
      <c r="N8" s="21"/>
      <c r="O8" s="21"/>
      <c r="P8" s="21"/>
      <c r="Q8" s="21"/>
      <c r="R8" s="21"/>
      <c r="S8" s="21"/>
      <c r="T8" s="21"/>
      <c r="U8" s="21"/>
      <c r="V8" s="21"/>
      <c r="W8" s="64"/>
      <c r="X8" s="21"/>
    </row>
    <row r="9" ht="24" customHeight="1" spans="1:1">
      <c r="A9" t="s">
        <v>304</v>
      </c>
    </row>
  </sheetData>
  <mergeCells count="5">
    <mergeCell ref="A2:X2"/>
    <mergeCell ref="A3:I3"/>
    <mergeCell ref="B4:D4"/>
    <mergeCell ref="E4:X4"/>
    <mergeCell ref="A4:A5"/>
  </mergeCells>
  <pageMargins left="0.751388888888889" right="0.751388888888889" top="1" bottom="1" header="0.5" footer="0.5"/>
  <pageSetup paperSize="9" scale="6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2" sqref="C22"/>
    </sheetView>
  </sheetViews>
  <sheetFormatPr defaultColWidth="9.14414414414414" defaultRowHeight="12" customHeight="1" outlineLevelRow="7"/>
  <cols>
    <col min="1" max="1" width="21.5045045045045" customWidth="1"/>
    <col min="2" max="2" width="19.7477477477477" customWidth="1"/>
    <col min="3" max="10" width="15.3783783783784" customWidth="1"/>
  </cols>
  <sheetData>
    <row r="1" ht="23" customHeight="1" spans="10:10">
      <c r="J1" s="51" t="s">
        <v>355</v>
      </c>
    </row>
    <row r="2" ht="28.5" customHeight="1" spans="1:10">
      <c r="A2" s="42" t="s">
        <v>356</v>
      </c>
      <c r="B2" s="25"/>
      <c r="C2" s="25"/>
      <c r="D2" s="25"/>
      <c r="E2" s="25"/>
      <c r="F2" s="43"/>
      <c r="G2" s="25"/>
      <c r="H2" s="43"/>
      <c r="I2" s="43"/>
      <c r="J2" s="25"/>
    </row>
    <row r="3" ht="36" customHeight="1" spans="1:1">
      <c r="A3" s="4" t="str">
        <f>"单位名称："&amp;"文山市人民检察院"</f>
        <v>单位名称：文山市人民检察院</v>
      </c>
    </row>
    <row r="4" ht="44.25" customHeight="1" spans="1:10">
      <c r="A4" s="44" t="s">
        <v>222</v>
      </c>
      <c r="B4" s="44" t="s">
        <v>223</v>
      </c>
      <c r="C4" s="44" t="s">
        <v>224</v>
      </c>
      <c r="D4" s="44" t="s">
        <v>225</v>
      </c>
      <c r="E4" s="44" t="s">
        <v>226</v>
      </c>
      <c r="F4" s="45" t="s">
        <v>227</v>
      </c>
      <c r="G4" s="44" t="s">
        <v>228</v>
      </c>
      <c r="H4" s="45" t="s">
        <v>229</v>
      </c>
      <c r="I4" s="45" t="s">
        <v>230</v>
      </c>
      <c r="J4" s="44" t="s">
        <v>231</v>
      </c>
    </row>
    <row r="5" ht="21" customHeight="1" spans="1:10">
      <c r="A5" s="44">
        <v>1</v>
      </c>
      <c r="B5" s="44">
        <v>2</v>
      </c>
      <c r="C5" s="44">
        <v>3</v>
      </c>
      <c r="D5" s="44">
        <v>4</v>
      </c>
      <c r="E5" s="44">
        <v>5</v>
      </c>
      <c r="F5" s="45">
        <v>6</v>
      </c>
      <c r="G5" s="44">
        <v>7</v>
      </c>
      <c r="H5" s="45">
        <v>8</v>
      </c>
      <c r="I5" s="45">
        <v>9</v>
      </c>
      <c r="J5" s="44">
        <v>10</v>
      </c>
    </row>
    <row r="6" ht="33" customHeight="1" spans="1:10">
      <c r="A6" s="46"/>
      <c r="B6" s="47"/>
      <c r="C6" s="47"/>
      <c r="D6" s="47"/>
      <c r="E6" s="48"/>
      <c r="F6" s="49"/>
      <c r="G6" s="48"/>
      <c r="H6" s="49"/>
      <c r="I6" s="49"/>
      <c r="J6" s="48"/>
    </row>
    <row r="7" ht="33" customHeight="1" spans="1:10">
      <c r="A7" s="46"/>
      <c r="B7" s="50"/>
      <c r="C7" s="50"/>
      <c r="D7" s="50"/>
      <c r="E7" s="46"/>
      <c r="F7" s="50"/>
      <c r="G7" s="46"/>
      <c r="H7" s="50"/>
      <c r="I7" s="50"/>
      <c r="J7" s="52"/>
    </row>
    <row r="8" ht="24" customHeight="1" spans="1:1">
      <c r="A8" t="s">
        <v>304</v>
      </c>
    </row>
  </sheetData>
  <mergeCells count="2">
    <mergeCell ref="A2:J2"/>
    <mergeCell ref="A3:H3"/>
  </mergeCells>
  <pageMargins left="0.751388888888889" right="0.751388888888889" top="1" bottom="1" header="0.5" footer="0.5"/>
  <pageSetup paperSize="9" scale="80"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abSelected="1" workbookViewId="0">
      <selection activeCell="E27" sqref="E27"/>
    </sheetView>
  </sheetViews>
  <sheetFormatPr defaultColWidth="8.84684684684685" defaultRowHeight="15" customHeight="1" outlineLevelCol="7"/>
  <cols>
    <col min="1" max="1" width="27.6216216216216" customWidth="1"/>
    <col min="2" max="2" width="19.7387387387387" customWidth="1"/>
    <col min="3" max="3" width="25.5045045045045" customWidth="1"/>
    <col min="4" max="4" width="25.6216216216216" customWidth="1"/>
    <col min="5" max="5" width="14.4504504504505" customWidth="1"/>
    <col min="6" max="6" width="17.1711711711712" customWidth="1"/>
    <col min="7" max="7" width="17.3153153153153" customWidth="1"/>
    <col min="8" max="8" width="19.8738738738739" customWidth="1"/>
  </cols>
  <sheetData>
    <row r="1" ht="18.75" customHeight="1" spans="1:8">
      <c r="A1" s="32"/>
      <c r="B1" s="32"/>
      <c r="C1" s="32"/>
      <c r="D1" s="32"/>
      <c r="E1" s="32"/>
      <c r="F1" s="32"/>
      <c r="G1" s="32"/>
      <c r="H1" s="33" t="s">
        <v>357</v>
      </c>
    </row>
    <row r="2" ht="30.65" customHeight="1" spans="1:8">
      <c r="A2" s="34" t="s">
        <v>358</v>
      </c>
      <c r="B2" s="34"/>
      <c r="C2" s="34"/>
      <c r="D2" s="34"/>
      <c r="E2" s="34"/>
      <c r="F2" s="34"/>
      <c r="G2" s="34"/>
      <c r="H2" s="34"/>
    </row>
    <row r="3" ht="32" customHeight="1" spans="1:8">
      <c r="A3" s="32" t="str">
        <f>"单位名称："&amp;"文山市人民检察院"</f>
        <v>单位名称：文山市人民检察院</v>
      </c>
      <c r="B3" s="32"/>
      <c r="C3" s="32"/>
      <c r="D3" s="32"/>
      <c r="E3" s="32"/>
      <c r="F3" s="32"/>
      <c r="G3" s="32"/>
      <c r="H3" s="32"/>
    </row>
    <row r="4" ht="29" customHeight="1" spans="1:8">
      <c r="A4" s="35" t="s">
        <v>126</v>
      </c>
      <c r="B4" s="35" t="s">
        <v>359</v>
      </c>
      <c r="C4" s="35" t="s">
        <v>360</v>
      </c>
      <c r="D4" s="35" t="s">
        <v>361</v>
      </c>
      <c r="E4" s="35" t="s">
        <v>362</v>
      </c>
      <c r="F4" s="35" t="s">
        <v>363</v>
      </c>
      <c r="G4" s="35"/>
      <c r="H4" s="35"/>
    </row>
    <row r="5" ht="29" customHeight="1" spans="1:8">
      <c r="A5" s="35"/>
      <c r="B5" s="35"/>
      <c r="C5" s="35"/>
      <c r="D5" s="35"/>
      <c r="E5" s="35"/>
      <c r="F5" s="35" t="s">
        <v>311</v>
      </c>
      <c r="G5" s="35" t="s">
        <v>364</v>
      </c>
      <c r="H5" s="35" t="s">
        <v>365</v>
      </c>
    </row>
    <row r="6" ht="18.75" customHeight="1" spans="1:8">
      <c r="A6" s="36" t="s">
        <v>109</v>
      </c>
      <c r="B6" s="36" t="s">
        <v>110</v>
      </c>
      <c r="C6" s="36" t="s">
        <v>111</v>
      </c>
      <c r="D6" s="36" t="s">
        <v>112</v>
      </c>
      <c r="E6" s="36" t="s">
        <v>113</v>
      </c>
      <c r="F6" s="36" t="s">
        <v>114</v>
      </c>
      <c r="G6" s="36" t="s">
        <v>366</v>
      </c>
      <c r="H6" s="36" t="s">
        <v>367</v>
      </c>
    </row>
    <row r="7" ht="40" customHeight="1" spans="1:8">
      <c r="A7" s="37"/>
      <c r="B7" s="37"/>
      <c r="C7" s="37"/>
      <c r="D7" s="37"/>
      <c r="E7" s="35"/>
      <c r="F7" s="38"/>
      <c r="G7" s="39"/>
      <c r="H7" s="39"/>
    </row>
    <row r="8" ht="40" customHeight="1" spans="1:8">
      <c r="A8" s="35" t="s">
        <v>30</v>
      </c>
      <c r="B8" s="35"/>
      <c r="C8" s="35"/>
      <c r="D8" s="35"/>
      <c r="E8" s="35"/>
      <c r="F8" s="38"/>
      <c r="G8" s="39"/>
      <c r="H8" s="39"/>
    </row>
    <row r="9" ht="23" customHeight="1" spans="1:8">
      <c r="A9" s="37" t="s">
        <v>368</v>
      </c>
      <c r="B9" s="37"/>
      <c r="C9" s="37"/>
      <c r="D9" s="37"/>
      <c r="E9" s="37"/>
      <c r="F9" s="40"/>
      <c r="G9" s="41"/>
      <c r="H9" s="41"/>
    </row>
    <row r="10" ht="23" customHeight="1" spans="1:1">
      <c r="A10" t="s">
        <v>304</v>
      </c>
    </row>
  </sheetData>
  <mergeCells count="9">
    <mergeCell ref="A2:H2"/>
    <mergeCell ref="F4:H4"/>
    <mergeCell ref="A8:E8"/>
    <mergeCell ref="A9:H9"/>
    <mergeCell ref="A4:A5"/>
    <mergeCell ref="B4:B5"/>
    <mergeCell ref="C4:C5"/>
    <mergeCell ref="D4:D5"/>
    <mergeCell ref="E4:E5"/>
  </mergeCells>
  <pageMargins left="0.751388888888889" right="0.751388888888889" top="1" bottom="1" header="0.5" footer="0.5"/>
  <pageSetup paperSize="9" scale="79"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27" sqref="F27"/>
    </sheetView>
  </sheetViews>
  <sheetFormatPr defaultColWidth="9.14414414414414" defaultRowHeight="14.25" customHeight="1"/>
  <cols>
    <col min="1" max="1" width="13.8738738738739" customWidth="1"/>
    <col min="2" max="2" width="16.6216216216216" customWidth="1"/>
    <col min="3" max="11" width="15.8738738738739" customWidth="1"/>
  </cols>
  <sheetData>
    <row r="1" ht="17" customHeight="1" spans="4:11">
      <c r="D1" s="1"/>
      <c r="E1" s="1"/>
      <c r="F1" s="1"/>
      <c r="G1" s="1"/>
      <c r="K1" s="2" t="s">
        <v>369</v>
      </c>
    </row>
    <row r="2" ht="27.75" customHeight="1" spans="1:11">
      <c r="A2" s="25" t="s">
        <v>370</v>
      </c>
      <c r="B2" s="25"/>
      <c r="C2" s="25"/>
      <c r="D2" s="25"/>
      <c r="E2" s="25"/>
      <c r="F2" s="25"/>
      <c r="G2" s="25"/>
      <c r="H2" s="25"/>
      <c r="I2" s="25"/>
      <c r="J2" s="25"/>
      <c r="K2" s="25"/>
    </row>
    <row r="3" ht="30" customHeight="1" spans="1:11">
      <c r="A3" s="4" t="str">
        <f>"单位名称："&amp;"文山市人民检察院"</f>
        <v>单位名称：文山市人民检察院</v>
      </c>
      <c r="B3" s="5"/>
      <c r="C3" s="5"/>
      <c r="D3" s="5"/>
      <c r="E3" s="5"/>
      <c r="F3" s="5"/>
      <c r="G3" s="5"/>
      <c r="H3" s="6"/>
      <c r="I3" s="6"/>
      <c r="J3" s="6"/>
      <c r="K3" s="2" t="s">
        <v>117</v>
      </c>
    </row>
    <row r="4" ht="21.75" customHeight="1" spans="1:11">
      <c r="A4" s="7" t="s">
        <v>197</v>
      </c>
      <c r="B4" s="7" t="s">
        <v>128</v>
      </c>
      <c r="C4" s="7" t="s">
        <v>198</v>
      </c>
      <c r="D4" s="8" t="s">
        <v>129</v>
      </c>
      <c r="E4" s="8" t="s">
        <v>130</v>
      </c>
      <c r="F4" s="8" t="s">
        <v>131</v>
      </c>
      <c r="G4" s="8" t="s">
        <v>132</v>
      </c>
      <c r="H4" s="14" t="s">
        <v>30</v>
      </c>
      <c r="I4" s="9" t="s">
        <v>371</v>
      </c>
      <c r="J4" s="10"/>
      <c r="K4" s="11"/>
    </row>
    <row r="5" ht="21.75" customHeight="1" spans="1:11">
      <c r="A5" s="12"/>
      <c r="B5" s="12"/>
      <c r="C5" s="12"/>
      <c r="D5" s="13"/>
      <c r="E5" s="13"/>
      <c r="F5" s="13"/>
      <c r="G5" s="13"/>
      <c r="H5" s="26"/>
      <c r="I5" s="8" t="s">
        <v>33</v>
      </c>
      <c r="J5" s="8" t="s">
        <v>34</v>
      </c>
      <c r="K5" s="8" t="s">
        <v>35</v>
      </c>
    </row>
    <row r="6" ht="40.5" customHeight="1" spans="1:11">
      <c r="A6" s="15"/>
      <c r="B6" s="15"/>
      <c r="C6" s="15"/>
      <c r="D6" s="16"/>
      <c r="E6" s="16"/>
      <c r="F6" s="16"/>
      <c r="G6" s="16"/>
      <c r="H6" s="17"/>
      <c r="I6" s="16" t="s">
        <v>32</v>
      </c>
      <c r="J6" s="16"/>
      <c r="K6" s="16"/>
    </row>
    <row r="7" ht="15" customHeight="1" spans="1:11">
      <c r="A7" s="18">
        <v>1</v>
      </c>
      <c r="B7" s="18">
        <v>2</v>
      </c>
      <c r="C7" s="18">
        <v>3</v>
      </c>
      <c r="D7" s="18">
        <v>4</v>
      </c>
      <c r="E7" s="18">
        <v>5</v>
      </c>
      <c r="F7" s="18">
        <v>6</v>
      </c>
      <c r="G7" s="18">
        <v>7</v>
      </c>
      <c r="H7" s="18">
        <v>8</v>
      </c>
      <c r="I7" s="18">
        <v>9</v>
      </c>
      <c r="J7" s="31">
        <v>10</v>
      </c>
      <c r="K7" s="31">
        <v>11</v>
      </c>
    </row>
    <row r="8" ht="24" customHeight="1" spans="1:11">
      <c r="A8" s="27"/>
      <c r="B8" s="19"/>
      <c r="C8" s="27"/>
      <c r="D8" s="27"/>
      <c r="E8" s="27"/>
      <c r="F8" s="27"/>
      <c r="G8" s="27"/>
      <c r="H8" s="21"/>
      <c r="I8" s="21"/>
      <c r="J8" s="21"/>
      <c r="K8" s="21"/>
    </row>
    <row r="9" ht="24" customHeight="1" spans="1:11">
      <c r="A9" s="19"/>
      <c r="B9" s="19"/>
      <c r="C9" s="19"/>
      <c r="D9" s="19"/>
      <c r="E9" s="19"/>
      <c r="F9" s="19"/>
      <c r="G9" s="19"/>
      <c r="H9" s="21"/>
      <c r="I9" s="21"/>
      <c r="J9" s="21"/>
      <c r="K9" s="21"/>
    </row>
    <row r="10" ht="24" customHeight="1" spans="1:11">
      <c r="A10" s="28" t="s">
        <v>92</v>
      </c>
      <c r="B10" s="29"/>
      <c r="C10" s="29"/>
      <c r="D10" s="29"/>
      <c r="E10" s="29"/>
      <c r="F10" s="29"/>
      <c r="G10" s="30"/>
      <c r="H10" s="21"/>
      <c r="I10" s="21"/>
      <c r="J10" s="21"/>
      <c r="K10" s="21"/>
    </row>
    <row r="11" ht="22" customHeight="1" spans="1:1">
      <c r="A11" t="s">
        <v>304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76"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E26" sqref="E26"/>
    </sheetView>
  </sheetViews>
  <sheetFormatPr defaultColWidth="9.14414414414414" defaultRowHeight="14.25" customHeight="1" outlineLevelCol="6"/>
  <cols>
    <col min="1" max="1" width="22" customWidth="1"/>
    <col min="2" max="2" width="17.1261261261261" customWidth="1"/>
    <col min="3" max="3" width="25" customWidth="1"/>
    <col min="4" max="4" width="10.2522522522523" customWidth="1"/>
    <col min="5" max="7" width="20.2522522522523" customWidth="1"/>
  </cols>
  <sheetData>
    <row r="1" ht="17" customHeight="1" spans="4:7">
      <c r="D1" s="1"/>
      <c r="G1" s="2" t="s">
        <v>372</v>
      </c>
    </row>
    <row r="2" ht="27.75" customHeight="1" spans="1:7">
      <c r="A2" s="3" t="s">
        <v>373</v>
      </c>
      <c r="B2" s="3"/>
      <c r="C2" s="3"/>
      <c r="D2" s="3"/>
      <c r="E2" s="3"/>
      <c r="F2" s="3"/>
      <c r="G2" s="3"/>
    </row>
    <row r="3" ht="36" customHeight="1" spans="1:7">
      <c r="A3" s="4" t="str">
        <f>"单位名称："&amp;"文山市人民检察院"</f>
        <v>单位名称：文山市人民检察院</v>
      </c>
      <c r="B3" s="5"/>
      <c r="C3" s="5"/>
      <c r="D3" s="5"/>
      <c r="E3" s="6"/>
      <c r="F3" s="6"/>
      <c r="G3" s="2" t="s">
        <v>117</v>
      </c>
    </row>
    <row r="4" ht="21.75" customHeight="1" spans="1:7">
      <c r="A4" s="7" t="s">
        <v>198</v>
      </c>
      <c r="B4" s="7" t="s">
        <v>197</v>
      </c>
      <c r="C4" s="7" t="s">
        <v>128</v>
      </c>
      <c r="D4" s="8" t="s">
        <v>374</v>
      </c>
      <c r="E4" s="9" t="s">
        <v>33</v>
      </c>
      <c r="F4" s="10"/>
      <c r="G4" s="11"/>
    </row>
    <row r="5" ht="21.75" customHeight="1" spans="1:7">
      <c r="A5" s="12"/>
      <c r="B5" s="12"/>
      <c r="C5" s="12"/>
      <c r="D5" s="13"/>
      <c r="E5" s="14" t="s">
        <v>375</v>
      </c>
      <c r="F5" s="8" t="s">
        <v>376</v>
      </c>
      <c r="G5" s="8" t="s">
        <v>377</v>
      </c>
    </row>
    <row r="6" ht="40.5" customHeight="1" spans="1:7">
      <c r="A6" s="15"/>
      <c r="B6" s="15"/>
      <c r="C6" s="15"/>
      <c r="D6" s="16"/>
      <c r="E6" s="17"/>
      <c r="F6" s="16" t="s">
        <v>32</v>
      </c>
      <c r="G6" s="16"/>
    </row>
    <row r="7" ht="15" customHeight="1" spans="1:7">
      <c r="A7" s="18">
        <v>1</v>
      </c>
      <c r="B7" s="18">
        <v>2</v>
      </c>
      <c r="C7" s="18">
        <v>3</v>
      </c>
      <c r="D7" s="18">
        <v>4</v>
      </c>
      <c r="E7" s="18">
        <v>5</v>
      </c>
      <c r="F7" s="18">
        <v>6</v>
      </c>
      <c r="G7" s="18">
        <v>7</v>
      </c>
    </row>
    <row r="8" ht="29.9" customHeight="1" spans="1:7">
      <c r="A8" s="19" t="s">
        <v>45</v>
      </c>
      <c r="B8" s="20"/>
      <c r="C8" s="20"/>
      <c r="D8" s="19"/>
      <c r="E8" s="21">
        <v>970000</v>
      </c>
      <c r="F8" s="21">
        <v>970000</v>
      </c>
      <c r="G8" s="21">
        <v>970000</v>
      </c>
    </row>
    <row r="9" ht="29.9" customHeight="1" spans="1:7">
      <c r="A9" s="19"/>
      <c r="B9" s="19" t="s">
        <v>378</v>
      </c>
      <c r="C9" s="19" t="s">
        <v>211</v>
      </c>
      <c r="D9" s="19" t="s">
        <v>379</v>
      </c>
      <c r="E9" s="21">
        <v>970000</v>
      </c>
      <c r="F9" s="21">
        <v>970000</v>
      </c>
      <c r="G9" s="21">
        <v>970000</v>
      </c>
    </row>
    <row r="10" ht="28" customHeight="1" spans="1:7">
      <c r="A10" s="22" t="s">
        <v>30</v>
      </c>
      <c r="B10" s="23" t="s">
        <v>380</v>
      </c>
      <c r="C10" s="23"/>
      <c r="D10" s="24"/>
      <c r="E10" s="21">
        <v>970000</v>
      </c>
      <c r="F10" s="21">
        <v>970000</v>
      </c>
      <c r="G10" s="21">
        <v>970000</v>
      </c>
    </row>
    <row r="11" ht="22" customHeight="1"/>
  </sheetData>
  <mergeCells count="11">
    <mergeCell ref="A2:G2"/>
    <mergeCell ref="A3:D3"/>
    <mergeCell ref="E4:G4"/>
    <mergeCell ref="A10:D10"/>
    <mergeCell ref="A4:A6"/>
    <mergeCell ref="B4:B6"/>
    <mergeCell ref="C4:C6"/>
    <mergeCell ref="D4:D6"/>
    <mergeCell ref="E5:E6"/>
    <mergeCell ref="F5:F6"/>
    <mergeCell ref="G5:G6"/>
  </mergeCells>
  <pageMargins left="0.751388888888889" right="0.751388888888889" top="1" bottom="1" header="0.5" footer="0.5"/>
  <pageSetup paperSize="9" scale="9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V17" sqref="V17"/>
    </sheetView>
  </sheetViews>
  <sheetFormatPr defaultColWidth="8" defaultRowHeight="14.25" customHeight="1"/>
  <cols>
    <col min="1" max="1" width="21.1441441441441" customWidth="1"/>
    <col min="2" max="2" width="18.6216216216216" customWidth="1"/>
    <col min="3" max="3" width="16.1711711711712" customWidth="1"/>
    <col min="4" max="4" width="13.6216216216216" customWidth="1"/>
    <col min="5" max="5" width="12.6216216216216" customWidth="1"/>
    <col min="6" max="8" width="7.63963963963964" customWidth="1"/>
    <col min="9" max="9" width="11.8738738738739" customWidth="1"/>
    <col min="10" max="13" width="9.64864864864865" customWidth="1"/>
    <col min="14" max="14" width="13.6216216216216" customWidth="1"/>
    <col min="15" max="15" width="7.62162162162162" customWidth="1"/>
    <col min="16" max="19" width="10.1081081081081" customWidth="1"/>
  </cols>
  <sheetData>
    <row r="1" ht="15" customHeight="1" spans="1:19">
      <c r="A1" s="147"/>
      <c r="J1" s="159"/>
      <c r="R1" s="2" t="s">
        <v>26</v>
      </c>
      <c r="S1" s="112"/>
    </row>
    <row r="2" ht="36" customHeight="1" spans="1:19">
      <c r="A2" s="148" t="s">
        <v>27</v>
      </c>
      <c r="B2" s="25"/>
      <c r="C2" s="25"/>
      <c r="D2" s="25"/>
      <c r="E2" s="25"/>
      <c r="F2" s="25"/>
      <c r="G2" s="25"/>
      <c r="H2" s="25"/>
      <c r="I2" s="25"/>
      <c r="J2" s="43"/>
      <c r="K2" s="25"/>
      <c r="L2" s="25"/>
      <c r="M2" s="25"/>
      <c r="N2" s="25"/>
      <c r="O2" s="25"/>
      <c r="P2" s="25"/>
      <c r="Q2" s="25"/>
      <c r="R2" s="25"/>
      <c r="S2" s="25"/>
    </row>
    <row r="3" ht="28" customHeight="1" spans="1:19">
      <c r="A3" s="90" t="str">
        <f>"单位名称："&amp;"文山市人民检察院"</f>
        <v>单位名称：文山市人民检察院</v>
      </c>
      <c r="B3" s="6"/>
      <c r="C3" s="6"/>
      <c r="D3" s="6"/>
      <c r="E3" s="6"/>
      <c r="F3" s="6"/>
      <c r="G3" s="6"/>
      <c r="H3" s="6"/>
      <c r="I3" s="6"/>
      <c r="J3" s="160"/>
      <c r="K3" s="6"/>
      <c r="L3" s="6"/>
      <c r="M3" s="6"/>
      <c r="N3" s="161"/>
      <c r="O3" s="161"/>
      <c r="P3" s="161"/>
      <c r="Q3" s="161"/>
      <c r="R3" s="2" t="s">
        <v>2</v>
      </c>
      <c r="S3" s="2" t="s">
        <v>2</v>
      </c>
    </row>
    <row r="4" ht="18.75" customHeight="1" spans="1:19">
      <c r="A4" s="149" t="s">
        <v>28</v>
      </c>
      <c r="B4" s="150" t="s">
        <v>29</v>
      </c>
      <c r="C4" s="150" t="s">
        <v>30</v>
      </c>
      <c r="D4" s="151" t="s">
        <v>31</v>
      </c>
      <c r="E4" s="152"/>
      <c r="F4" s="152"/>
      <c r="G4" s="152"/>
      <c r="H4" s="152"/>
      <c r="I4" s="152"/>
      <c r="J4" s="162"/>
      <c r="K4" s="152"/>
      <c r="L4" s="152"/>
      <c r="M4" s="152"/>
      <c r="N4" s="163"/>
      <c r="O4" s="163" t="s">
        <v>20</v>
      </c>
      <c r="P4" s="163"/>
      <c r="Q4" s="163"/>
      <c r="R4" s="163"/>
      <c r="S4" s="163"/>
    </row>
    <row r="5" ht="18" customHeight="1" spans="1:19">
      <c r="A5" s="153"/>
      <c r="B5" s="154"/>
      <c r="C5" s="154"/>
      <c r="D5" s="154" t="s">
        <v>32</v>
      </c>
      <c r="E5" s="154" t="s">
        <v>33</v>
      </c>
      <c r="F5" s="154" t="s">
        <v>34</v>
      </c>
      <c r="G5" s="154" t="s">
        <v>35</v>
      </c>
      <c r="H5" s="154" t="s">
        <v>36</v>
      </c>
      <c r="I5" s="164" t="s">
        <v>37</v>
      </c>
      <c r="J5" s="165"/>
      <c r="K5" s="164" t="s">
        <v>38</v>
      </c>
      <c r="L5" s="164" t="s">
        <v>39</v>
      </c>
      <c r="M5" s="164" t="s">
        <v>40</v>
      </c>
      <c r="N5" s="166" t="s">
        <v>41</v>
      </c>
      <c r="O5" s="167" t="s">
        <v>32</v>
      </c>
      <c r="P5" s="167" t="s">
        <v>33</v>
      </c>
      <c r="Q5" s="167" t="s">
        <v>34</v>
      </c>
      <c r="R5" s="167" t="s">
        <v>35</v>
      </c>
      <c r="S5" s="167" t="s">
        <v>42</v>
      </c>
    </row>
    <row r="6" ht="65" customHeight="1" spans="1:19">
      <c r="A6" s="155"/>
      <c r="B6" s="156"/>
      <c r="C6" s="156"/>
      <c r="D6" s="156"/>
      <c r="E6" s="156"/>
      <c r="F6" s="156"/>
      <c r="G6" s="156"/>
      <c r="H6" s="156"/>
      <c r="I6" s="168" t="s">
        <v>32</v>
      </c>
      <c r="J6" s="168" t="s">
        <v>43</v>
      </c>
      <c r="K6" s="168" t="s">
        <v>38</v>
      </c>
      <c r="L6" s="168" t="s">
        <v>39</v>
      </c>
      <c r="M6" s="168" t="s">
        <v>40</v>
      </c>
      <c r="N6" s="168" t="s">
        <v>41</v>
      </c>
      <c r="O6" s="168"/>
      <c r="P6" s="168"/>
      <c r="Q6" s="168"/>
      <c r="R6" s="168"/>
      <c r="S6" s="168"/>
    </row>
    <row r="7" ht="24" customHeight="1" spans="1:19">
      <c r="A7" s="131">
        <v>1</v>
      </c>
      <c r="B7" s="18">
        <v>2</v>
      </c>
      <c r="C7" s="18">
        <v>3</v>
      </c>
      <c r="D7" s="18">
        <v>4</v>
      </c>
      <c r="E7" s="131">
        <v>5</v>
      </c>
      <c r="F7" s="18">
        <v>6</v>
      </c>
      <c r="G7" s="18">
        <v>7</v>
      </c>
      <c r="H7" s="131">
        <v>8</v>
      </c>
      <c r="I7" s="18">
        <v>9</v>
      </c>
      <c r="J7" s="31">
        <v>10</v>
      </c>
      <c r="K7" s="31">
        <v>11</v>
      </c>
      <c r="L7" s="169">
        <v>12</v>
      </c>
      <c r="M7" s="31">
        <v>13</v>
      </c>
      <c r="N7" s="31">
        <v>14</v>
      </c>
      <c r="O7" s="31">
        <v>15</v>
      </c>
      <c r="P7" s="31">
        <v>16</v>
      </c>
      <c r="Q7" s="31">
        <v>17</v>
      </c>
      <c r="R7" s="31">
        <v>18</v>
      </c>
      <c r="S7" s="31">
        <v>19</v>
      </c>
    </row>
    <row r="8" ht="39" customHeight="1" spans="1:19">
      <c r="A8" s="27" t="s">
        <v>44</v>
      </c>
      <c r="B8" s="27" t="s">
        <v>45</v>
      </c>
      <c r="C8" s="21">
        <v>12440478.59</v>
      </c>
      <c r="D8" s="120">
        <v>12440478.59</v>
      </c>
      <c r="E8" s="89">
        <v>11980478.59</v>
      </c>
      <c r="F8" s="89"/>
      <c r="G8" s="89"/>
      <c r="H8" s="89"/>
      <c r="I8" s="89">
        <v>460000</v>
      </c>
      <c r="J8" s="89"/>
      <c r="K8" s="89"/>
      <c r="L8" s="89"/>
      <c r="M8" s="89"/>
      <c r="N8" s="89">
        <v>460000</v>
      </c>
      <c r="O8" s="89"/>
      <c r="P8" s="89"/>
      <c r="Q8" s="89"/>
      <c r="R8" s="89"/>
      <c r="S8" s="89"/>
    </row>
    <row r="9" ht="39" customHeight="1" spans="1:19">
      <c r="A9" s="157" t="s">
        <v>30</v>
      </c>
      <c r="B9" s="158"/>
      <c r="C9" s="120">
        <v>12440478.59</v>
      </c>
      <c r="D9" s="120">
        <v>12440478.59</v>
      </c>
      <c r="E9" s="89">
        <v>11980478.59</v>
      </c>
      <c r="F9" s="89"/>
      <c r="G9" s="89"/>
      <c r="H9" s="89"/>
      <c r="I9" s="89">
        <v>460000</v>
      </c>
      <c r="J9" s="89"/>
      <c r="K9" s="89"/>
      <c r="L9" s="89"/>
      <c r="M9" s="89"/>
      <c r="N9" s="89">
        <v>460000</v>
      </c>
      <c r="O9" s="89"/>
      <c r="P9" s="89"/>
      <c r="Q9" s="89"/>
      <c r="R9" s="89"/>
      <c r="S9"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I17" sqref="I17"/>
    </sheetView>
  </sheetViews>
  <sheetFormatPr defaultColWidth="9.14414414414414" defaultRowHeight="14.25" customHeight="1"/>
  <cols>
    <col min="1" max="1" width="14.2792792792793" customWidth="1"/>
    <col min="2" max="2" width="34.2522522522523" customWidth="1"/>
    <col min="3" max="3" width="13.1261261261261" customWidth="1"/>
    <col min="4" max="4" width="14.8738738738739" customWidth="1"/>
    <col min="5" max="5" width="14.5045045045045" customWidth="1"/>
    <col min="6" max="6" width="12.8738738738739" customWidth="1"/>
    <col min="7" max="9" width="10.963963963964" customWidth="1"/>
    <col min="10" max="10" width="10.6216216216216" customWidth="1"/>
    <col min="11" max="14" width="10.4234234234234" customWidth="1"/>
    <col min="15" max="15" width="10.3783783783784" customWidth="1"/>
  </cols>
  <sheetData>
    <row r="1" ht="15.75" customHeight="1" spans="15:15">
      <c r="O1" s="53" t="s">
        <v>46</v>
      </c>
    </row>
    <row r="2" ht="28.5" customHeight="1" spans="1:15">
      <c r="A2" s="25" t="s">
        <v>47</v>
      </c>
      <c r="B2" s="25"/>
      <c r="C2" s="25"/>
      <c r="D2" s="25"/>
      <c r="E2" s="25"/>
      <c r="F2" s="25"/>
      <c r="G2" s="25"/>
      <c r="H2" s="25"/>
      <c r="I2" s="25"/>
      <c r="J2" s="25"/>
      <c r="K2" s="25"/>
      <c r="L2" s="25"/>
      <c r="M2" s="25"/>
      <c r="N2" s="25"/>
      <c r="O2" s="25"/>
    </row>
    <row r="3" ht="28" customHeight="1" spans="1:15">
      <c r="A3" s="98" t="str">
        <f>"单位名称："&amp;"文山市人民检察院"</f>
        <v>单位名称：文山市人民检察院</v>
      </c>
      <c r="B3" s="99"/>
      <c r="C3" s="56"/>
      <c r="D3" s="56"/>
      <c r="E3" s="56"/>
      <c r="F3" s="56"/>
      <c r="G3" s="6"/>
      <c r="H3" s="56"/>
      <c r="I3" s="56"/>
      <c r="J3" s="6"/>
      <c r="K3" s="56"/>
      <c r="L3" s="56"/>
      <c r="M3" s="6"/>
      <c r="N3" s="6"/>
      <c r="O3" s="53" t="s">
        <v>2</v>
      </c>
    </row>
    <row r="4" ht="18.75" customHeight="1" spans="1:15">
      <c r="A4" s="8" t="s">
        <v>48</v>
      </c>
      <c r="B4" s="8" t="s">
        <v>49</v>
      </c>
      <c r="C4" s="14" t="s">
        <v>30</v>
      </c>
      <c r="D4" s="62" t="s">
        <v>33</v>
      </c>
      <c r="E4" s="62"/>
      <c r="F4" s="62"/>
      <c r="G4" s="146" t="s">
        <v>34</v>
      </c>
      <c r="H4" s="8" t="s">
        <v>35</v>
      </c>
      <c r="I4" s="8" t="s">
        <v>50</v>
      </c>
      <c r="J4" s="9" t="s">
        <v>51</v>
      </c>
      <c r="K4" s="60" t="s">
        <v>52</v>
      </c>
      <c r="L4" s="60" t="s">
        <v>53</v>
      </c>
      <c r="M4" s="60" t="s">
        <v>54</v>
      </c>
      <c r="N4" s="60" t="s">
        <v>55</v>
      </c>
      <c r="O4" s="84" t="s">
        <v>56</v>
      </c>
    </row>
    <row r="5" ht="59" customHeight="1" spans="1:15">
      <c r="A5" s="17"/>
      <c r="B5" s="17"/>
      <c r="C5" s="17"/>
      <c r="D5" s="62" t="s">
        <v>32</v>
      </c>
      <c r="E5" s="62" t="s">
        <v>57</v>
      </c>
      <c r="F5" s="62" t="s">
        <v>58</v>
      </c>
      <c r="G5" s="17"/>
      <c r="H5" s="17"/>
      <c r="I5" s="17"/>
      <c r="J5" s="62" t="s">
        <v>32</v>
      </c>
      <c r="K5" s="88" t="s">
        <v>52</v>
      </c>
      <c r="L5" s="88" t="s">
        <v>53</v>
      </c>
      <c r="M5" s="88" t="s">
        <v>54</v>
      </c>
      <c r="N5" s="88" t="s">
        <v>55</v>
      </c>
      <c r="O5" s="88" t="s">
        <v>56</v>
      </c>
    </row>
    <row r="6" ht="24" customHeight="1" spans="1:15">
      <c r="A6" s="62">
        <v>1</v>
      </c>
      <c r="B6" s="62">
        <v>2</v>
      </c>
      <c r="C6" s="62">
        <v>3</v>
      </c>
      <c r="D6" s="62">
        <v>4</v>
      </c>
      <c r="E6" s="62">
        <v>5</v>
      </c>
      <c r="F6" s="62">
        <v>6</v>
      </c>
      <c r="G6" s="62">
        <v>7</v>
      </c>
      <c r="H6" s="45">
        <v>8</v>
      </c>
      <c r="I6" s="45">
        <v>9</v>
      </c>
      <c r="J6" s="45">
        <v>10</v>
      </c>
      <c r="K6" s="45">
        <v>11</v>
      </c>
      <c r="L6" s="45">
        <v>12</v>
      </c>
      <c r="M6" s="45">
        <v>13</v>
      </c>
      <c r="N6" s="45">
        <v>14</v>
      </c>
      <c r="O6" s="62">
        <v>15</v>
      </c>
    </row>
    <row r="7" ht="24" customHeight="1" spans="1:15">
      <c r="A7" s="27" t="s">
        <v>59</v>
      </c>
      <c r="B7" s="27" t="s">
        <v>60</v>
      </c>
      <c r="C7" s="120">
        <v>9987163.58</v>
      </c>
      <c r="D7" s="120">
        <v>9684163.58</v>
      </c>
      <c r="E7" s="120">
        <v>8714163.58</v>
      </c>
      <c r="F7" s="120">
        <v>970000</v>
      </c>
      <c r="G7" s="89"/>
      <c r="H7" s="120"/>
      <c r="I7" s="120"/>
      <c r="J7" s="120">
        <v>303000</v>
      </c>
      <c r="K7" s="120"/>
      <c r="L7" s="120"/>
      <c r="M7" s="89"/>
      <c r="N7" s="120"/>
      <c r="O7" s="120">
        <v>303000</v>
      </c>
    </row>
    <row r="8" ht="24" customHeight="1" spans="1:15">
      <c r="A8" s="129" t="s">
        <v>61</v>
      </c>
      <c r="B8" s="129" t="s">
        <v>62</v>
      </c>
      <c r="C8" s="120">
        <v>9987163.58</v>
      </c>
      <c r="D8" s="120">
        <v>9684163.58</v>
      </c>
      <c r="E8" s="120">
        <v>8714163.58</v>
      </c>
      <c r="F8" s="120">
        <v>970000</v>
      </c>
      <c r="G8" s="89"/>
      <c r="H8" s="120"/>
      <c r="I8" s="120"/>
      <c r="J8" s="120">
        <v>303000</v>
      </c>
      <c r="K8" s="120"/>
      <c r="L8" s="120"/>
      <c r="M8" s="89"/>
      <c r="N8" s="120"/>
      <c r="O8" s="120">
        <v>303000</v>
      </c>
    </row>
    <row r="9" ht="24" customHeight="1" spans="1:15">
      <c r="A9" s="130" t="s">
        <v>63</v>
      </c>
      <c r="B9" s="130" t="s">
        <v>64</v>
      </c>
      <c r="C9" s="120">
        <v>7634163.58</v>
      </c>
      <c r="D9" s="120">
        <v>7634163.58</v>
      </c>
      <c r="E9" s="120">
        <v>7634163.58</v>
      </c>
      <c r="F9" s="120"/>
      <c r="G9" s="89"/>
      <c r="H9" s="120"/>
      <c r="I9" s="120"/>
      <c r="J9" s="120"/>
      <c r="K9" s="120"/>
      <c r="L9" s="120"/>
      <c r="M9" s="89"/>
      <c r="N9" s="120"/>
      <c r="O9" s="120"/>
    </row>
    <row r="10" ht="24" customHeight="1" spans="1:15">
      <c r="A10" s="130" t="s">
        <v>65</v>
      </c>
      <c r="B10" s="130" t="s">
        <v>66</v>
      </c>
      <c r="C10" s="120">
        <v>2353000</v>
      </c>
      <c r="D10" s="120">
        <v>2050000</v>
      </c>
      <c r="E10" s="120">
        <v>1080000</v>
      </c>
      <c r="F10" s="120">
        <v>970000</v>
      </c>
      <c r="G10" s="89"/>
      <c r="H10" s="120"/>
      <c r="I10" s="120"/>
      <c r="J10" s="120">
        <v>303000</v>
      </c>
      <c r="K10" s="120"/>
      <c r="L10" s="120"/>
      <c r="M10" s="89"/>
      <c r="N10" s="120"/>
      <c r="O10" s="120">
        <v>303000</v>
      </c>
    </row>
    <row r="11" ht="24" customHeight="1" spans="1:15">
      <c r="A11" s="27" t="s">
        <v>67</v>
      </c>
      <c r="B11" s="27" t="s">
        <v>68</v>
      </c>
      <c r="C11" s="120">
        <v>876700.8</v>
      </c>
      <c r="D11" s="120">
        <v>876700.8</v>
      </c>
      <c r="E11" s="120">
        <v>876700.8</v>
      </c>
      <c r="F11" s="120"/>
      <c r="G11" s="89"/>
      <c r="H11" s="120"/>
      <c r="I11" s="120"/>
      <c r="J11" s="120"/>
      <c r="K11" s="120"/>
      <c r="L11" s="120"/>
      <c r="M11" s="89"/>
      <c r="N11" s="120"/>
      <c r="O11" s="120"/>
    </row>
    <row r="12" ht="24" customHeight="1" spans="1:15">
      <c r="A12" s="129" t="s">
        <v>69</v>
      </c>
      <c r="B12" s="129" t="s">
        <v>70</v>
      </c>
      <c r="C12" s="120">
        <v>867735.79</v>
      </c>
      <c r="D12" s="120">
        <v>867735.79</v>
      </c>
      <c r="E12" s="120">
        <v>867735.79</v>
      </c>
      <c r="F12" s="120"/>
      <c r="G12" s="89"/>
      <c r="H12" s="120"/>
      <c r="I12" s="120"/>
      <c r="J12" s="120"/>
      <c r="K12" s="120"/>
      <c r="L12" s="120"/>
      <c r="M12" s="89"/>
      <c r="N12" s="120"/>
      <c r="O12" s="120"/>
    </row>
    <row r="13" ht="24" customHeight="1" spans="1:15">
      <c r="A13" s="130" t="s">
        <v>71</v>
      </c>
      <c r="B13" s="130" t="s">
        <v>72</v>
      </c>
      <c r="C13" s="120">
        <v>867735.79</v>
      </c>
      <c r="D13" s="120">
        <v>867735.79</v>
      </c>
      <c r="E13" s="120">
        <v>867735.79</v>
      </c>
      <c r="F13" s="120"/>
      <c r="G13" s="89"/>
      <c r="H13" s="120"/>
      <c r="I13" s="120"/>
      <c r="J13" s="120"/>
      <c r="K13" s="120"/>
      <c r="L13" s="120"/>
      <c r="M13" s="89"/>
      <c r="N13" s="120"/>
      <c r="O13" s="120"/>
    </row>
    <row r="14" ht="24" customHeight="1" spans="1:15">
      <c r="A14" s="129" t="s">
        <v>73</v>
      </c>
      <c r="B14" s="129" t="s">
        <v>74</v>
      </c>
      <c r="C14" s="120">
        <v>8965.01</v>
      </c>
      <c r="D14" s="120">
        <v>8965.01</v>
      </c>
      <c r="E14" s="120">
        <v>8965.01</v>
      </c>
      <c r="F14" s="120"/>
      <c r="G14" s="89"/>
      <c r="H14" s="120"/>
      <c r="I14" s="120"/>
      <c r="J14" s="120"/>
      <c r="K14" s="120"/>
      <c r="L14" s="120"/>
      <c r="M14" s="89"/>
      <c r="N14" s="120"/>
      <c r="O14" s="120"/>
    </row>
    <row r="15" ht="24" customHeight="1" spans="1:15">
      <c r="A15" s="130" t="s">
        <v>75</v>
      </c>
      <c r="B15" s="130" t="s">
        <v>74</v>
      </c>
      <c r="C15" s="120">
        <v>8965.01</v>
      </c>
      <c r="D15" s="120">
        <v>8965.01</v>
      </c>
      <c r="E15" s="120">
        <v>8965.01</v>
      </c>
      <c r="F15" s="120"/>
      <c r="G15" s="89"/>
      <c r="H15" s="120"/>
      <c r="I15" s="120"/>
      <c r="J15" s="120"/>
      <c r="K15" s="120"/>
      <c r="L15" s="120"/>
      <c r="M15" s="89"/>
      <c r="N15" s="120"/>
      <c r="O15" s="120"/>
    </row>
    <row r="16" ht="24" customHeight="1" spans="1:15">
      <c r="A16" s="27" t="s">
        <v>76</v>
      </c>
      <c r="B16" s="27" t="s">
        <v>77</v>
      </c>
      <c r="C16" s="120">
        <v>645135.3</v>
      </c>
      <c r="D16" s="120">
        <v>645135.3</v>
      </c>
      <c r="E16" s="120">
        <v>645135.3</v>
      </c>
      <c r="F16" s="120"/>
      <c r="G16" s="89"/>
      <c r="H16" s="120"/>
      <c r="I16" s="120"/>
      <c r="J16" s="120"/>
      <c r="K16" s="120"/>
      <c r="L16" s="120"/>
      <c r="M16" s="89"/>
      <c r="N16" s="120"/>
      <c r="O16" s="120"/>
    </row>
    <row r="17" ht="24" customHeight="1" spans="1:15">
      <c r="A17" s="129" t="s">
        <v>78</v>
      </c>
      <c r="B17" s="129" t="s">
        <v>79</v>
      </c>
      <c r="C17" s="120">
        <v>645135.3</v>
      </c>
      <c r="D17" s="120">
        <v>645135.3</v>
      </c>
      <c r="E17" s="120">
        <v>645135.3</v>
      </c>
      <c r="F17" s="120"/>
      <c r="G17" s="89"/>
      <c r="H17" s="120"/>
      <c r="I17" s="120"/>
      <c r="J17" s="120"/>
      <c r="K17" s="120"/>
      <c r="L17" s="120"/>
      <c r="M17" s="89"/>
      <c r="N17" s="120"/>
      <c r="O17" s="120"/>
    </row>
    <row r="18" ht="24" customHeight="1" spans="1:15">
      <c r="A18" s="130" t="s">
        <v>80</v>
      </c>
      <c r="B18" s="130" t="s">
        <v>81</v>
      </c>
      <c r="C18" s="120">
        <v>412174.5</v>
      </c>
      <c r="D18" s="120">
        <v>412174.5</v>
      </c>
      <c r="E18" s="120">
        <v>412174.5</v>
      </c>
      <c r="F18" s="120"/>
      <c r="G18" s="89"/>
      <c r="H18" s="120"/>
      <c r="I18" s="120"/>
      <c r="J18" s="120"/>
      <c r="K18" s="120"/>
      <c r="L18" s="120"/>
      <c r="M18" s="89"/>
      <c r="N18" s="120"/>
      <c r="O18" s="120"/>
    </row>
    <row r="19" ht="24" customHeight="1" spans="1:15">
      <c r="A19" s="130" t="s">
        <v>82</v>
      </c>
      <c r="B19" s="130" t="s">
        <v>83</v>
      </c>
      <c r="C19" s="120">
        <v>194522.4</v>
      </c>
      <c r="D19" s="120">
        <v>194522.4</v>
      </c>
      <c r="E19" s="120">
        <v>194522.4</v>
      </c>
      <c r="F19" s="120"/>
      <c r="G19" s="89"/>
      <c r="H19" s="120"/>
      <c r="I19" s="120"/>
      <c r="J19" s="120"/>
      <c r="K19" s="120"/>
      <c r="L19" s="120"/>
      <c r="M19" s="89"/>
      <c r="N19" s="120"/>
      <c r="O19" s="120"/>
    </row>
    <row r="20" ht="24" customHeight="1" spans="1:15">
      <c r="A20" s="130" t="s">
        <v>84</v>
      </c>
      <c r="B20" s="130" t="s">
        <v>85</v>
      </c>
      <c r="C20" s="120">
        <v>38438.4</v>
      </c>
      <c r="D20" s="120">
        <v>38438.4</v>
      </c>
      <c r="E20" s="120">
        <v>38438.4</v>
      </c>
      <c r="F20" s="120"/>
      <c r="G20" s="89"/>
      <c r="H20" s="120"/>
      <c r="I20" s="120"/>
      <c r="J20" s="120"/>
      <c r="K20" s="120"/>
      <c r="L20" s="120"/>
      <c r="M20" s="89"/>
      <c r="N20" s="120"/>
      <c r="O20" s="120"/>
    </row>
    <row r="21" ht="24" customHeight="1" spans="1:15">
      <c r="A21" s="27" t="s">
        <v>86</v>
      </c>
      <c r="B21" s="27" t="s">
        <v>87</v>
      </c>
      <c r="C21" s="120">
        <v>774478.91</v>
      </c>
      <c r="D21" s="120">
        <v>774478.91</v>
      </c>
      <c r="E21" s="120">
        <v>774478.91</v>
      </c>
      <c r="F21" s="120"/>
      <c r="G21" s="89"/>
      <c r="H21" s="120"/>
      <c r="I21" s="120"/>
      <c r="J21" s="120"/>
      <c r="K21" s="120"/>
      <c r="L21" s="120"/>
      <c r="M21" s="89"/>
      <c r="N21" s="120"/>
      <c r="O21" s="120"/>
    </row>
    <row r="22" ht="24" customHeight="1" spans="1:15">
      <c r="A22" s="129" t="s">
        <v>88</v>
      </c>
      <c r="B22" s="129" t="s">
        <v>89</v>
      </c>
      <c r="C22" s="120">
        <v>774478.91</v>
      </c>
      <c r="D22" s="120">
        <v>774478.91</v>
      </c>
      <c r="E22" s="120">
        <v>774478.91</v>
      </c>
      <c r="F22" s="120"/>
      <c r="G22" s="89"/>
      <c r="H22" s="120"/>
      <c r="I22" s="120"/>
      <c r="J22" s="120"/>
      <c r="K22" s="120"/>
      <c r="L22" s="120"/>
      <c r="M22" s="89"/>
      <c r="N22" s="120"/>
      <c r="O22" s="120"/>
    </row>
    <row r="23" ht="24" customHeight="1" spans="1:15">
      <c r="A23" s="130" t="s">
        <v>90</v>
      </c>
      <c r="B23" s="130" t="s">
        <v>91</v>
      </c>
      <c r="C23" s="120">
        <v>774478.91</v>
      </c>
      <c r="D23" s="120">
        <v>774478.91</v>
      </c>
      <c r="E23" s="120">
        <v>774478.91</v>
      </c>
      <c r="F23" s="120"/>
      <c r="G23" s="89"/>
      <c r="H23" s="120"/>
      <c r="I23" s="120"/>
      <c r="J23" s="120"/>
      <c r="K23" s="120"/>
      <c r="L23" s="120"/>
      <c r="M23" s="89"/>
      <c r="N23" s="120"/>
      <c r="O23" s="120"/>
    </row>
    <row r="24" ht="24" customHeight="1" spans="1:15">
      <c r="A24" s="100" t="s">
        <v>92</v>
      </c>
      <c r="B24" s="101" t="s">
        <v>92</v>
      </c>
      <c r="C24" s="120">
        <v>12283478.59</v>
      </c>
      <c r="D24" s="120">
        <v>11980478.59</v>
      </c>
      <c r="E24" s="120">
        <v>11010478.59</v>
      </c>
      <c r="F24" s="120">
        <v>970000</v>
      </c>
      <c r="G24" s="89"/>
      <c r="H24" s="120"/>
      <c r="I24" s="120"/>
      <c r="J24" s="120">
        <v>303000</v>
      </c>
      <c r="K24" s="120"/>
      <c r="L24" s="120"/>
      <c r="M24" s="89"/>
      <c r="N24" s="120"/>
      <c r="O24" s="120">
        <v>303000</v>
      </c>
    </row>
  </sheetData>
  <mergeCells count="11">
    <mergeCell ref="A2:O2"/>
    <mergeCell ref="A3:L3"/>
    <mergeCell ref="D4:F4"/>
    <mergeCell ref="J4:O4"/>
    <mergeCell ref="A24:B24"/>
    <mergeCell ref="A4:A5"/>
    <mergeCell ref="B4:B5"/>
    <mergeCell ref="C4:C5"/>
    <mergeCell ref="G4:G5"/>
    <mergeCell ref="H4:H5"/>
    <mergeCell ref="I4:I5"/>
  </mergeCells>
  <pageMargins left="0.751388888888889" right="0.751388888888889" top="1" bottom="1" header="0.5" footer="0.5"/>
  <pageSetup paperSize="9" scale="6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C27" sqref="C27"/>
    </sheetView>
  </sheetViews>
  <sheetFormatPr defaultColWidth="9.14414414414414" defaultRowHeight="14.25" customHeight="1" outlineLevelCol="3"/>
  <cols>
    <col min="1" max="1" width="43.2522522522523" customWidth="1"/>
    <col min="2" max="2" width="39" customWidth="1"/>
    <col min="3" max="3" width="48.5765765765766" customWidth="1"/>
    <col min="4" max="4" width="38.7477477477477" customWidth="1"/>
  </cols>
  <sheetData>
    <row r="1" customHeight="1" spans="4:4">
      <c r="D1" s="97" t="s">
        <v>93</v>
      </c>
    </row>
    <row r="2" ht="31.5" customHeight="1" spans="1:4">
      <c r="A2" s="42" t="s">
        <v>94</v>
      </c>
      <c r="B2" s="133"/>
      <c r="C2" s="133"/>
      <c r="D2" s="133"/>
    </row>
    <row r="3" ht="28" customHeight="1" spans="1:4">
      <c r="A3" s="4" t="str">
        <f>"单位名称："&amp;"文山市人民检察院"</f>
        <v>单位名称：文山市人民检察院</v>
      </c>
      <c r="B3" s="134"/>
      <c r="C3" s="134"/>
      <c r="D3" s="97" t="s">
        <v>2</v>
      </c>
    </row>
    <row r="4" ht="24.65" customHeight="1" spans="1:4">
      <c r="A4" s="9" t="s">
        <v>3</v>
      </c>
      <c r="B4" s="11"/>
      <c r="C4" s="9" t="s">
        <v>4</v>
      </c>
      <c r="D4" s="11"/>
    </row>
    <row r="5" ht="15.65" customHeight="1" spans="1:4">
      <c r="A5" s="14" t="s">
        <v>5</v>
      </c>
      <c r="B5" s="135" t="s">
        <v>6</v>
      </c>
      <c r="C5" s="14" t="s">
        <v>95</v>
      </c>
      <c r="D5" s="135" t="s">
        <v>6</v>
      </c>
    </row>
    <row r="6" ht="14.15" customHeight="1" spans="1:4">
      <c r="A6" s="17"/>
      <c r="B6" s="16"/>
      <c r="C6" s="17"/>
      <c r="D6" s="16"/>
    </row>
    <row r="7" ht="29.15" customHeight="1" spans="1:4">
      <c r="A7" s="136" t="s">
        <v>96</v>
      </c>
      <c r="B7" s="137">
        <v>11980478.59</v>
      </c>
      <c r="C7" s="138" t="s">
        <v>97</v>
      </c>
      <c r="D7" s="137">
        <v>11980478.59</v>
      </c>
    </row>
    <row r="8" ht="29.15" customHeight="1" spans="1:4">
      <c r="A8" s="139" t="s">
        <v>98</v>
      </c>
      <c r="B8" s="89">
        <v>11980478.59</v>
      </c>
      <c r="C8" s="106" t="str">
        <f>"（一）"&amp;"公共安全支出"</f>
        <v>（一）公共安全支出</v>
      </c>
      <c r="D8" s="89">
        <v>9684163.58</v>
      </c>
    </row>
    <row r="9" ht="29.15" customHeight="1" spans="1:4">
      <c r="A9" s="139" t="s">
        <v>99</v>
      </c>
      <c r="B9" s="89"/>
      <c r="C9" s="106" t="str">
        <f>"（二）"&amp;"社会保障和就业支出"</f>
        <v>（二）社会保障和就业支出</v>
      </c>
      <c r="D9" s="89">
        <v>876700.8</v>
      </c>
    </row>
    <row r="10" ht="29.15" customHeight="1" spans="1:4">
      <c r="A10" s="139" t="s">
        <v>100</v>
      </c>
      <c r="B10" s="89"/>
      <c r="C10" s="106" t="str">
        <f>"（三）"&amp;"卫生健康支出"</f>
        <v>（三）卫生健康支出</v>
      </c>
      <c r="D10" s="89">
        <v>645135.3</v>
      </c>
    </row>
    <row r="11" ht="29.15" customHeight="1" spans="1:4">
      <c r="A11" s="140" t="s">
        <v>101</v>
      </c>
      <c r="B11" s="141"/>
      <c r="C11" s="106" t="str">
        <f>"（四）"&amp;"住房保障支出"</f>
        <v>（四）住房保障支出</v>
      </c>
      <c r="D11" s="89">
        <v>774478.91</v>
      </c>
    </row>
    <row r="12" ht="29.15" customHeight="1" spans="1:4">
      <c r="A12" s="139" t="s">
        <v>98</v>
      </c>
      <c r="B12" s="120"/>
      <c r="C12" s="142"/>
      <c r="D12" s="141"/>
    </row>
    <row r="13" ht="29.15" customHeight="1" spans="1:4">
      <c r="A13" s="143" t="s">
        <v>99</v>
      </c>
      <c r="B13" s="120"/>
      <c r="C13" s="142"/>
      <c r="D13" s="141"/>
    </row>
    <row r="14" ht="29.15" customHeight="1" spans="1:4">
      <c r="A14" s="143" t="s">
        <v>100</v>
      </c>
      <c r="B14" s="141"/>
      <c r="C14" s="142"/>
      <c r="D14" s="141"/>
    </row>
    <row r="15" ht="29.15" customHeight="1" spans="1:4">
      <c r="A15" s="144"/>
      <c r="B15" s="141"/>
      <c r="C15" s="145" t="s">
        <v>102</v>
      </c>
      <c r="D15" s="141"/>
    </row>
    <row r="16" ht="29.15" customHeight="1" spans="1:4">
      <c r="A16" s="144" t="s">
        <v>103</v>
      </c>
      <c r="B16" s="141">
        <v>11980478.59</v>
      </c>
      <c r="C16" s="142" t="s">
        <v>25</v>
      </c>
      <c r="D16" s="141">
        <v>11980478.59</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8"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B12" sqref="B12"/>
    </sheetView>
  </sheetViews>
  <sheetFormatPr defaultColWidth="9.14414414414414" defaultRowHeight="14.25" customHeight="1" outlineLevelCol="6"/>
  <cols>
    <col min="1" max="1" width="20.1441441441441" customWidth="1"/>
    <col min="2" max="2" width="37.3153153153153" customWidth="1"/>
    <col min="3" max="3" width="17.3783783783784" customWidth="1"/>
    <col min="4" max="4" width="21.1261261261261" customWidth="1"/>
    <col min="5" max="5" width="19.6216216216216" customWidth="1"/>
    <col min="6" max="6" width="20.3783783783784" customWidth="1"/>
    <col min="7" max="7" width="19" customWidth="1"/>
  </cols>
  <sheetData>
    <row r="1" ht="23" customHeight="1" spans="1:7">
      <c r="A1" s="112"/>
      <c r="D1" s="111"/>
      <c r="F1" s="53"/>
      <c r="G1" s="53" t="s">
        <v>104</v>
      </c>
    </row>
    <row r="2" ht="39" customHeight="1" spans="1:7">
      <c r="A2" s="3" t="s">
        <v>105</v>
      </c>
      <c r="B2" s="3"/>
      <c r="C2" s="3"/>
      <c r="D2" s="3"/>
      <c r="E2" s="3"/>
      <c r="F2" s="3"/>
      <c r="G2" s="3"/>
    </row>
    <row r="3" ht="25" customHeight="1" spans="1:7">
      <c r="A3" s="4" t="str">
        <f>"单位名称："&amp;"文山市人民检察院"</f>
        <v>单位名称：文山市人民检察院</v>
      </c>
      <c r="F3" s="122"/>
      <c r="G3" s="53" t="s">
        <v>2</v>
      </c>
    </row>
    <row r="4" ht="28" customHeight="1" spans="1:7">
      <c r="A4" s="123" t="s">
        <v>106</v>
      </c>
      <c r="B4" s="124"/>
      <c r="C4" s="125" t="s">
        <v>30</v>
      </c>
      <c r="D4" s="10" t="s">
        <v>57</v>
      </c>
      <c r="E4" s="10"/>
      <c r="F4" s="11"/>
      <c r="G4" s="125" t="s">
        <v>58</v>
      </c>
    </row>
    <row r="5" ht="28" customHeight="1" spans="1:7">
      <c r="A5" s="126" t="s">
        <v>48</v>
      </c>
      <c r="B5" s="127" t="s">
        <v>49</v>
      </c>
      <c r="C5" s="91"/>
      <c r="D5" s="91" t="s">
        <v>32</v>
      </c>
      <c r="E5" s="91" t="s">
        <v>107</v>
      </c>
      <c r="F5" s="91" t="s">
        <v>108</v>
      </c>
      <c r="G5" s="91"/>
    </row>
    <row r="6" ht="21" customHeight="1" spans="1:7">
      <c r="A6" s="128" t="s">
        <v>109</v>
      </c>
      <c r="B6" s="128" t="s">
        <v>110</v>
      </c>
      <c r="C6" s="128" t="s">
        <v>111</v>
      </c>
      <c r="D6" s="62"/>
      <c r="E6" s="128" t="s">
        <v>112</v>
      </c>
      <c r="F6" s="128" t="s">
        <v>113</v>
      </c>
      <c r="G6" s="128" t="s">
        <v>114</v>
      </c>
    </row>
    <row r="7" ht="21" customHeight="1" spans="1:7">
      <c r="A7" s="27" t="s">
        <v>59</v>
      </c>
      <c r="B7" s="27" t="s">
        <v>60</v>
      </c>
      <c r="C7" s="21">
        <v>9684163.58</v>
      </c>
      <c r="D7" s="21">
        <v>8714163.58</v>
      </c>
      <c r="E7" s="21">
        <v>7332703.5</v>
      </c>
      <c r="F7" s="21">
        <v>1381460.08</v>
      </c>
      <c r="G7" s="21">
        <v>970000</v>
      </c>
    </row>
    <row r="8" ht="21" customHeight="1" spans="1:7">
      <c r="A8" s="27" t="s">
        <v>61</v>
      </c>
      <c r="B8" s="129" t="s">
        <v>62</v>
      </c>
      <c r="C8" s="21">
        <v>9684163.58</v>
      </c>
      <c r="D8" s="21">
        <v>8714163.58</v>
      </c>
      <c r="E8" s="21">
        <v>7332703.5</v>
      </c>
      <c r="F8" s="21">
        <v>1381460.08</v>
      </c>
      <c r="G8" s="21">
        <v>970000</v>
      </c>
    </row>
    <row r="9" ht="21" customHeight="1" spans="1:7">
      <c r="A9" s="27" t="s">
        <v>63</v>
      </c>
      <c r="B9" s="130" t="s">
        <v>64</v>
      </c>
      <c r="C9" s="21">
        <v>7634163.58</v>
      </c>
      <c r="D9" s="21">
        <v>7634163.58</v>
      </c>
      <c r="E9" s="21">
        <v>6252703.5</v>
      </c>
      <c r="F9" s="21">
        <v>1381460.08</v>
      </c>
      <c r="G9" s="21"/>
    </row>
    <row r="10" ht="21" customHeight="1" spans="1:7">
      <c r="A10" s="27" t="s">
        <v>65</v>
      </c>
      <c r="B10" s="130" t="s">
        <v>66</v>
      </c>
      <c r="C10" s="21">
        <v>2050000</v>
      </c>
      <c r="D10" s="21">
        <v>1080000</v>
      </c>
      <c r="E10" s="21">
        <v>1080000</v>
      </c>
      <c r="F10" s="21"/>
      <c r="G10" s="21">
        <v>970000</v>
      </c>
    </row>
    <row r="11" ht="21" customHeight="1" spans="1:7">
      <c r="A11" s="27" t="s">
        <v>67</v>
      </c>
      <c r="B11" s="27" t="s">
        <v>68</v>
      </c>
      <c r="C11" s="21">
        <v>876700.8</v>
      </c>
      <c r="D11" s="21">
        <v>876700.8</v>
      </c>
      <c r="E11" s="21">
        <v>876700.8</v>
      </c>
      <c r="F11" s="21"/>
      <c r="G11" s="21"/>
    </row>
    <row r="12" ht="21" customHeight="1" spans="1:7">
      <c r="A12" s="27" t="s">
        <v>69</v>
      </c>
      <c r="B12" s="129" t="s">
        <v>70</v>
      </c>
      <c r="C12" s="21">
        <v>867735.79</v>
      </c>
      <c r="D12" s="21">
        <v>867735.79</v>
      </c>
      <c r="E12" s="21">
        <v>867735.79</v>
      </c>
      <c r="F12" s="21"/>
      <c r="G12" s="21"/>
    </row>
    <row r="13" ht="21" customHeight="1" spans="1:7">
      <c r="A13" s="27" t="s">
        <v>71</v>
      </c>
      <c r="B13" s="130" t="s">
        <v>72</v>
      </c>
      <c r="C13" s="21">
        <v>867735.79</v>
      </c>
      <c r="D13" s="21">
        <v>867735.79</v>
      </c>
      <c r="E13" s="21">
        <v>867735.79</v>
      </c>
      <c r="F13" s="21"/>
      <c r="G13" s="21"/>
    </row>
    <row r="14" ht="21" customHeight="1" spans="1:7">
      <c r="A14" s="27" t="s">
        <v>73</v>
      </c>
      <c r="B14" s="129" t="s">
        <v>74</v>
      </c>
      <c r="C14" s="21">
        <v>8965.01</v>
      </c>
      <c r="D14" s="21">
        <v>8965.01</v>
      </c>
      <c r="E14" s="21">
        <v>8965.01</v>
      </c>
      <c r="F14" s="21"/>
      <c r="G14" s="21"/>
    </row>
    <row r="15" ht="21" customHeight="1" spans="1:7">
      <c r="A15" s="27" t="s">
        <v>75</v>
      </c>
      <c r="B15" s="130" t="s">
        <v>74</v>
      </c>
      <c r="C15" s="21">
        <v>8965.01</v>
      </c>
      <c r="D15" s="21">
        <v>8965.01</v>
      </c>
      <c r="E15" s="21">
        <v>8965.01</v>
      </c>
      <c r="F15" s="21"/>
      <c r="G15" s="21"/>
    </row>
    <row r="16" ht="21" customHeight="1" spans="1:7">
      <c r="A16" s="27" t="s">
        <v>76</v>
      </c>
      <c r="B16" s="27" t="s">
        <v>77</v>
      </c>
      <c r="C16" s="21">
        <v>645135.3</v>
      </c>
      <c r="D16" s="21">
        <v>645135.3</v>
      </c>
      <c r="E16" s="21">
        <v>645135.3</v>
      </c>
      <c r="F16" s="21"/>
      <c r="G16" s="21"/>
    </row>
    <row r="17" ht="21" customHeight="1" spans="1:7">
      <c r="A17" s="27" t="s">
        <v>78</v>
      </c>
      <c r="B17" s="129" t="s">
        <v>79</v>
      </c>
      <c r="C17" s="21">
        <v>645135.3</v>
      </c>
      <c r="D17" s="21">
        <v>645135.3</v>
      </c>
      <c r="E17" s="21">
        <v>645135.3</v>
      </c>
      <c r="F17" s="21"/>
      <c r="G17" s="21"/>
    </row>
    <row r="18" ht="21" customHeight="1" spans="1:7">
      <c r="A18" s="27" t="s">
        <v>80</v>
      </c>
      <c r="B18" s="130" t="s">
        <v>81</v>
      </c>
      <c r="C18" s="21">
        <v>412174.5</v>
      </c>
      <c r="D18" s="21">
        <v>412174.5</v>
      </c>
      <c r="E18" s="21">
        <v>412174.5</v>
      </c>
      <c r="F18" s="21"/>
      <c r="G18" s="21"/>
    </row>
    <row r="19" ht="21" customHeight="1" spans="1:7">
      <c r="A19" s="27" t="s">
        <v>82</v>
      </c>
      <c r="B19" s="130" t="s">
        <v>83</v>
      </c>
      <c r="C19" s="21">
        <v>194522.4</v>
      </c>
      <c r="D19" s="21">
        <v>194522.4</v>
      </c>
      <c r="E19" s="21">
        <v>194522.4</v>
      </c>
      <c r="F19" s="21"/>
      <c r="G19" s="21"/>
    </row>
    <row r="20" ht="21" customHeight="1" spans="1:7">
      <c r="A20" s="27" t="s">
        <v>84</v>
      </c>
      <c r="B20" s="130" t="s">
        <v>85</v>
      </c>
      <c r="C20" s="21">
        <v>38438.4</v>
      </c>
      <c r="D20" s="21">
        <v>38438.4</v>
      </c>
      <c r="E20" s="21">
        <v>38438.4</v>
      </c>
      <c r="F20" s="21"/>
      <c r="G20" s="21"/>
    </row>
    <row r="21" ht="21" customHeight="1" spans="1:7">
      <c r="A21" s="27" t="s">
        <v>86</v>
      </c>
      <c r="B21" s="27" t="s">
        <v>87</v>
      </c>
      <c r="C21" s="21">
        <v>774478.91</v>
      </c>
      <c r="D21" s="21">
        <v>774478.91</v>
      </c>
      <c r="E21" s="21">
        <v>774478.91</v>
      </c>
      <c r="F21" s="21"/>
      <c r="G21" s="21"/>
    </row>
    <row r="22" ht="21" customHeight="1" spans="1:7">
      <c r="A22" s="27" t="s">
        <v>88</v>
      </c>
      <c r="B22" s="129" t="s">
        <v>89</v>
      </c>
      <c r="C22" s="21">
        <v>774478.91</v>
      </c>
      <c r="D22" s="21">
        <v>774478.91</v>
      </c>
      <c r="E22" s="21">
        <v>774478.91</v>
      </c>
      <c r="F22" s="21"/>
      <c r="G22" s="21"/>
    </row>
    <row r="23" ht="21" customHeight="1" spans="1:7">
      <c r="A23" s="27" t="s">
        <v>90</v>
      </c>
      <c r="B23" s="130" t="s">
        <v>91</v>
      </c>
      <c r="C23" s="21">
        <v>774478.91</v>
      </c>
      <c r="D23" s="21">
        <v>774478.91</v>
      </c>
      <c r="E23" s="21">
        <v>774478.91</v>
      </c>
      <c r="F23" s="21"/>
      <c r="G23" s="21"/>
    </row>
    <row r="24" ht="21" customHeight="1" spans="1:7">
      <c r="A24" s="131" t="s">
        <v>92</v>
      </c>
      <c r="B24" s="132" t="s">
        <v>92</v>
      </c>
      <c r="C24" s="21">
        <v>11980478.59</v>
      </c>
      <c r="D24" s="21">
        <v>11010478.59</v>
      </c>
      <c r="E24" s="21">
        <v>9629018.51</v>
      </c>
      <c r="F24" s="21">
        <v>1381460.08</v>
      </c>
      <c r="G24" s="21">
        <v>970000</v>
      </c>
    </row>
  </sheetData>
  <mergeCells count="7">
    <mergeCell ref="A2:G2"/>
    <mergeCell ref="A3:E3"/>
    <mergeCell ref="A4:B4"/>
    <mergeCell ref="D4:F4"/>
    <mergeCell ref="A24:B24"/>
    <mergeCell ref="C4:C5"/>
    <mergeCell ref="G4:G5"/>
  </mergeCells>
  <pageMargins left="0.751388888888889" right="0.751388888888889" top="1" bottom="1" header="0.5" footer="0.5"/>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0" sqref="B20"/>
    </sheetView>
  </sheetViews>
  <sheetFormatPr defaultColWidth="9.14414414414414" defaultRowHeight="14.25" customHeight="1" outlineLevelRow="6" outlineLevelCol="5"/>
  <cols>
    <col min="1" max="1" width="21.1261261261261" customWidth="1"/>
    <col min="2" max="2" width="21.7477477477477" customWidth="1"/>
    <col min="3" max="3" width="16.7477477477477" customWidth="1"/>
    <col min="4" max="4" width="21" customWidth="1"/>
    <col min="5" max="5" width="22.7477477477477" customWidth="1"/>
    <col min="6" max="6" width="25.7477477477477" customWidth="1"/>
  </cols>
  <sheetData>
    <row r="1" ht="21" customHeight="1" spans="1:6">
      <c r="A1" s="115"/>
      <c r="B1" s="115"/>
      <c r="C1" s="58"/>
      <c r="F1" s="116" t="s">
        <v>115</v>
      </c>
    </row>
    <row r="2" ht="25.5" customHeight="1" spans="1:6">
      <c r="A2" s="117" t="s">
        <v>116</v>
      </c>
      <c r="B2" s="117"/>
      <c r="C2" s="117"/>
      <c r="D2" s="117"/>
      <c r="E2" s="117"/>
      <c r="F2" s="117"/>
    </row>
    <row r="3" ht="27" customHeight="1" spans="1:6">
      <c r="A3" s="4" t="str">
        <f>"单位名称："&amp;"文山市人民检察院"</f>
        <v>单位名称：文山市人民检察院</v>
      </c>
      <c r="B3" s="115"/>
      <c r="C3" s="58"/>
      <c r="F3" s="116" t="s">
        <v>117</v>
      </c>
    </row>
    <row r="4" ht="28" customHeight="1" spans="1:6">
      <c r="A4" s="8" t="s">
        <v>118</v>
      </c>
      <c r="B4" s="14" t="s">
        <v>119</v>
      </c>
      <c r="C4" s="9" t="s">
        <v>120</v>
      </c>
      <c r="D4" s="10"/>
      <c r="E4" s="11"/>
      <c r="F4" s="14" t="s">
        <v>121</v>
      </c>
    </row>
    <row r="5" ht="28" customHeight="1" spans="1:6">
      <c r="A5" s="16"/>
      <c r="B5" s="17"/>
      <c r="C5" s="62" t="s">
        <v>32</v>
      </c>
      <c r="D5" s="62" t="s">
        <v>122</v>
      </c>
      <c r="E5" s="62" t="s">
        <v>123</v>
      </c>
      <c r="F5" s="17"/>
    </row>
    <row r="6" ht="28" customHeight="1" spans="1:6">
      <c r="A6" s="118">
        <v>1</v>
      </c>
      <c r="B6" s="118">
        <v>2</v>
      </c>
      <c r="C6" s="119">
        <v>3</v>
      </c>
      <c r="D6" s="118">
        <v>4</v>
      </c>
      <c r="E6" s="118">
        <v>5</v>
      </c>
      <c r="F6" s="118">
        <v>6</v>
      </c>
    </row>
    <row r="7" ht="43" customHeight="1" spans="1:6">
      <c r="A7" s="120">
        <v>300000</v>
      </c>
      <c r="B7" s="120"/>
      <c r="C7" s="121">
        <v>280000</v>
      </c>
      <c r="D7" s="120"/>
      <c r="E7" s="120">
        <v>280000</v>
      </c>
      <c r="F7" s="120">
        <v>20000</v>
      </c>
    </row>
  </sheetData>
  <mergeCells count="6">
    <mergeCell ref="A2:F2"/>
    <mergeCell ref="A3:D3"/>
    <mergeCell ref="C4:E4"/>
    <mergeCell ref="A4:A5"/>
    <mergeCell ref="B4:B5"/>
    <mergeCell ref="F4:F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O16" sqref="O16"/>
    </sheetView>
  </sheetViews>
  <sheetFormatPr defaultColWidth="9.14414414414414" defaultRowHeight="14.25" customHeight="1"/>
  <cols>
    <col min="1" max="1" width="19.2522522522523" customWidth="1"/>
    <col min="2" max="2" width="10.5765765765766" customWidth="1"/>
    <col min="3" max="3" width="20.2522522522523" customWidth="1"/>
    <col min="4" max="4" width="10.3783783783784" customWidth="1"/>
    <col min="5" max="5" width="18.4504504504505" customWidth="1"/>
    <col min="6" max="6" width="14.7387387387387" customWidth="1"/>
    <col min="7" max="7" width="18.8828828828829" customWidth="1"/>
    <col min="8" max="8" width="12.7477477477477" customWidth="1"/>
    <col min="9" max="9" width="14" customWidth="1"/>
    <col min="10" max="10" width="14.3783783783784" customWidth="1"/>
    <col min="11" max="11" width="13.8738738738739" customWidth="1"/>
    <col min="12" max="12" width="13.5045045045045" customWidth="1"/>
    <col min="13" max="22" width="7.0990990990991" customWidth="1"/>
    <col min="23" max="23" width="10" customWidth="1"/>
  </cols>
  <sheetData>
    <row r="1" ht="23" customHeight="1" spans="4:23">
      <c r="D1" s="1"/>
      <c r="E1" s="1"/>
      <c r="F1" s="1"/>
      <c r="G1" s="1"/>
      <c r="U1" s="111"/>
      <c r="W1" s="53" t="s">
        <v>124</v>
      </c>
    </row>
    <row r="2" ht="27.75" customHeight="1" spans="1:23">
      <c r="A2" s="25" t="s">
        <v>125</v>
      </c>
      <c r="B2" s="25"/>
      <c r="C2" s="25"/>
      <c r="D2" s="25"/>
      <c r="E2" s="25"/>
      <c r="F2" s="25"/>
      <c r="G2" s="25"/>
      <c r="H2" s="25"/>
      <c r="I2" s="25"/>
      <c r="J2" s="25"/>
      <c r="K2" s="25"/>
      <c r="L2" s="25"/>
      <c r="M2" s="25"/>
      <c r="N2" s="25"/>
      <c r="O2" s="25"/>
      <c r="P2" s="25"/>
      <c r="Q2" s="25"/>
      <c r="R2" s="25"/>
      <c r="S2" s="25"/>
      <c r="T2" s="25"/>
      <c r="U2" s="25"/>
      <c r="V2" s="25"/>
      <c r="W2" s="25"/>
    </row>
    <row r="3" ht="30" customHeight="1" spans="1:23">
      <c r="A3" s="4" t="str">
        <f>"单位名称："&amp;"文山市人民检察院"</f>
        <v>单位名称：文山市人民检察院</v>
      </c>
      <c r="B3" s="5"/>
      <c r="C3" s="5"/>
      <c r="D3" s="5"/>
      <c r="E3" s="5"/>
      <c r="F3" s="5"/>
      <c r="G3" s="5"/>
      <c r="H3" s="6"/>
      <c r="I3" s="6"/>
      <c r="J3" s="6"/>
      <c r="K3" s="6"/>
      <c r="L3" s="6"/>
      <c r="M3" s="6"/>
      <c r="N3" s="6"/>
      <c r="O3" s="6"/>
      <c r="P3" s="6"/>
      <c r="Q3" s="6"/>
      <c r="U3" s="111"/>
      <c r="W3" s="53" t="s">
        <v>117</v>
      </c>
    </row>
    <row r="4" ht="28" customHeight="1" spans="1:23">
      <c r="A4" s="7" t="s">
        <v>126</v>
      </c>
      <c r="B4" s="7" t="s">
        <v>127</v>
      </c>
      <c r="C4" s="7" t="s">
        <v>128</v>
      </c>
      <c r="D4" s="8" t="s">
        <v>129</v>
      </c>
      <c r="E4" s="8" t="s">
        <v>130</v>
      </c>
      <c r="F4" s="8" t="s">
        <v>131</v>
      </c>
      <c r="G4" s="8" t="s">
        <v>132</v>
      </c>
      <c r="H4" s="44" t="s">
        <v>133</v>
      </c>
      <c r="I4" s="44"/>
      <c r="J4" s="44"/>
      <c r="K4" s="44"/>
      <c r="L4" s="108"/>
      <c r="M4" s="108"/>
      <c r="N4" s="108"/>
      <c r="O4" s="108"/>
      <c r="P4" s="108"/>
      <c r="Q4" s="44"/>
      <c r="R4" s="44"/>
      <c r="S4" s="44"/>
      <c r="T4" s="44"/>
      <c r="U4" s="44"/>
      <c r="V4" s="44"/>
      <c r="W4" s="44"/>
    </row>
    <row r="5" ht="28" customHeight="1" spans="1:23">
      <c r="A5" s="12"/>
      <c r="B5" s="12"/>
      <c r="C5" s="12"/>
      <c r="D5" s="13"/>
      <c r="E5" s="13"/>
      <c r="F5" s="13"/>
      <c r="G5" s="13"/>
      <c r="H5" s="44" t="s">
        <v>30</v>
      </c>
      <c r="I5" s="44" t="s">
        <v>33</v>
      </c>
      <c r="J5" s="44"/>
      <c r="K5" s="44"/>
      <c r="L5" s="108"/>
      <c r="M5" s="108"/>
      <c r="N5" s="108" t="s">
        <v>134</v>
      </c>
      <c r="O5" s="108"/>
      <c r="P5" s="108"/>
      <c r="Q5" s="44" t="s">
        <v>36</v>
      </c>
      <c r="R5" s="44" t="s">
        <v>51</v>
      </c>
      <c r="S5" s="44"/>
      <c r="T5" s="44"/>
      <c r="U5" s="44"/>
      <c r="V5" s="44"/>
      <c r="W5" s="44"/>
    </row>
    <row r="6" ht="15" customHeight="1" spans="1:23">
      <c r="A6" s="15"/>
      <c r="B6" s="15"/>
      <c r="C6" s="15"/>
      <c r="D6" s="16"/>
      <c r="E6" s="16"/>
      <c r="F6" s="16"/>
      <c r="G6" s="16"/>
      <c r="H6" s="44"/>
      <c r="I6" s="44" t="s">
        <v>135</v>
      </c>
      <c r="J6" s="44" t="s">
        <v>136</v>
      </c>
      <c r="K6" s="44" t="s">
        <v>137</v>
      </c>
      <c r="L6" s="108" t="s">
        <v>138</v>
      </c>
      <c r="M6" s="108" t="s">
        <v>139</v>
      </c>
      <c r="N6" s="108" t="s">
        <v>33</v>
      </c>
      <c r="O6" s="108" t="s">
        <v>34</v>
      </c>
      <c r="P6" s="108" t="s">
        <v>35</v>
      </c>
      <c r="Q6" s="44"/>
      <c r="R6" s="44" t="s">
        <v>32</v>
      </c>
      <c r="S6" s="44" t="s">
        <v>43</v>
      </c>
      <c r="T6" s="44" t="s">
        <v>38</v>
      </c>
      <c r="U6" s="44" t="s">
        <v>39</v>
      </c>
      <c r="V6" s="44" t="s">
        <v>40</v>
      </c>
      <c r="W6" s="44" t="s">
        <v>41</v>
      </c>
    </row>
    <row r="7" ht="75" customHeight="1" spans="1:23">
      <c r="A7" s="15"/>
      <c r="B7" s="15"/>
      <c r="C7" s="15"/>
      <c r="D7" s="16"/>
      <c r="E7" s="16"/>
      <c r="F7" s="16"/>
      <c r="G7" s="16"/>
      <c r="H7" s="44"/>
      <c r="I7" s="44"/>
      <c r="J7" s="44"/>
      <c r="K7" s="44"/>
      <c r="L7" s="108"/>
      <c r="M7" s="108"/>
      <c r="N7" s="108"/>
      <c r="O7" s="108"/>
      <c r="P7" s="108"/>
      <c r="Q7" s="44"/>
      <c r="R7" s="44"/>
      <c r="S7" s="44"/>
      <c r="T7" s="44"/>
      <c r="U7" s="44"/>
      <c r="V7" s="44"/>
      <c r="W7" s="44"/>
    </row>
    <row r="8" s="112" customFormat="1" ht="21"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34" customHeight="1" spans="1:23">
      <c r="A9" s="106" t="s">
        <v>45</v>
      </c>
      <c r="B9" s="107"/>
      <c r="C9" s="106"/>
      <c r="D9" s="106"/>
      <c r="E9" s="106"/>
      <c r="F9" s="106"/>
      <c r="G9" s="106"/>
      <c r="H9" s="21">
        <v>11010478.59</v>
      </c>
      <c r="I9" s="21">
        <v>11010478.59</v>
      </c>
      <c r="J9" s="21">
        <v>2436655.96</v>
      </c>
      <c r="K9" s="21"/>
      <c r="L9" s="21">
        <v>8573822.63</v>
      </c>
      <c r="M9" s="21"/>
      <c r="N9" s="21"/>
      <c r="O9" s="21"/>
      <c r="P9" s="21"/>
      <c r="Q9" s="21"/>
      <c r="R9" s="21"/>
      <c r="S9" s="21"/>
      <c r="T9" s="21"/>
      <c r="U9" s="21"/>
      <c r="V9" s="21"/>
      <c r="W9" s="21"/>
    </row>
    <row r="10" ht="31.4" customHeight="1" spans="1:23">
      <c r="A10" s="114" t="s">
        <v>45</v>
      </c>
      <c r="B10" s="107" t="s">
        <v>140</v>
      </c>
      <c r="C10" s="106" t="s">
        <v>141</v>
      </c>
      <c r="D10" s="106" t="s">
        <v>65</v>
      </c>
      <c r="E10" s="106" t="s">
        <v>66</v>
      </c>
      <c r="F10" s="106" t="s">
        <v>142</v>
      </c>
      <c r="G10" s="106" t="s">
        <v>143</v>
      </c>
      <c r="H10" s="21">
        <v>1080000</v>
      </c>
      <c r="I10" s="21">
        <v>1080000</v>
      </c>
      <c r="J10" s="21"/>
      <c r="K10" s="21"/>
      <c r="L10" s="21">
        <v>1080000</v>
      </c>
      <c r="M10" s="21"/>
      <c r="N10" s="21"/>
      <c r="O10" s="21"/>
      <c r="P10" s="21"/>
      <c r="Q10" s="21"/>
      <c r="R10" s="21"/>
      <c r="S10" s="21"/>
      <c r="T10" s="21"/>
      <c r="U10" s="21"/>
      <c r="V10" s="21"/>
      <c r="W10" s="21"/>
    </row>
    <row r="11" ht="31.4" customHeight="1" spans="1:23">
      <c r="A11" s="114" t="s">
        <v>45</v>
      </c>
      <c r="B11" s="107" t="s">
        <v>144</v>
      </c>
      <c r="C11" s="106" t="s">
        <v>145</v>
      </c>
      <c r="D11" s="106" t="s">
        <v>63</v>
      </c>
      <c r="E11" s="106" t="s">
        <v>64</v>
      </c>
      <c r="F11" s="106" t="s">
        <v>146</v>
      </c>
      <c r="G11" s="106" t="s">
        <v>147</v>
      </c>
      <c r="H11" s="21">
        <v>2360912.4</v>
      </c>
      <c r="I11" s="21">
        <v>2360912.4</v>
      </c>
      <c r="J11" s="21">
        <v>590228.1</v>
      </c>
      <c r="K11" s="21"/>
      <c r="L11" s="21">
        <v>1770684.3</v>
      </c>
      <c r="M11" s="21"/>
      <c r="N11" s="21"/>
      <c r="O11" s="21"/>
      <c r="P11" s="21"/>
      <c r="Q11" s="21"/>
      <c r="R11" s="21"/>
      <c r="S11" s="21"/>
      <c r="T11" s="21"/>
      <c r="U11" s="21"/>
      <c r="V11" s="21"/>
      <c r="W11" s="21"/>
    </row>
    <row r="12" ht="31.4" customHeight="1" spans="1:23">
      <c r="A12" s="114" t="s">
        <v>45</v>
      </c>
      <c r="B12" s="107" t="s">
        <v>144</v>
      </c>
      <c r="C12" s="106" t="s">
        <v>145</v>
      </c>
      <c r="D12" s="106" t="s">
        <v>63</v>
      </c>
      <c r="E12" s="106" t="s">
        <v>64</v>
      </c>
      <c r="F12" s="106" t="s">
        <v>148</v>
      </c>
      <c r="G12" s="106" t="s">
        <v>149</v>
      </c>
      <c r="H12" s="21">
        <v>2686962.6</v>
      </c>
      <c r="I12" s="21">
        <v>2686962.6</v>
      </c>
      <c r="J12" s="21">
        <v>671740.65</v>
      </c>
      <c r="K12" s="21"/>
      <c r="L12" s="21">
        <v>2015221.95</v>
      </c>
      <c r="M12" s="21"/>
      <c r="N12" s="21"/>
      <c r="O12" s="21"/>
      <c r="P12" s="21"/>
      <c r="Q12" s="21"/>
      <c r="R12" s="21"/>
      <c r="S12" s="21"/>
      <c r="T12" s="21"/>
      <c r="U12" s="21"/>
      <c r="V12" s="21"/>
      <c r="W12" s="21"/>
    </row>
    <row r="13" ht="31.4" customHeight="1" spans="1:23">
      <c r="A13" s="114" t="s">
        <v>45</v>
      </c>
      <c r="B13" s="107" t="s">
        <v>144</v>
      </c>
      <c r="C13" s="106" t="s">
        <v>145</v>
      </c>
      <c r="D13" s="106" t="s">
        <v>63</v>
      </c>
      <c r="E13" s="106" t="s">
        <v>64</v>
      </c>
      <c r="F13" s="106" t="s">
        <v>150</v>
      </c>
      <c r="G13" s="106" t="s">
        <v>151</v>
      </c>
      <c r="H13" s="21">
        <v>212867.7</v>
      </c>
      <c r="I13" s="21">
        <v>212867.7</v>
      </c>
      <c r="J13" s="21">
        <v>53216.93</v>
      </c>
      <c r="K13" s="21"/>
      <c r="L13" s="21">
        <v>159650.77</v>
      </c>
      <c r="M13" s="21"/>
      <c r="N13" s="21"/>
      <c r="O13" s="21"/>
      <c r="P13" s="21"/>
      <c r="Q13" s="21"/>
      <c r="R13" s="21"/>
      <c r="S13" s="21"/>
      <c r="T13" s="21"/>
      <c r="U13" s="21"/>
      <c r="V13" s="21"/>
      <c r="W13" s="21"/>
    </row>
    <row r="14" ht="31.4" customHeight="1" spans="1:23">
      <c r="A14" s="114" t="s">
        <v>45</v>
      </c>
      <c r="B14" s="107" t="s">
        <v>152</v>
      </c>
      <c r="C14" s="106" t="s">
        <v>153</v>
      </c>
      <c r="D14" s="106" t="s">
        <v>71</v>
      </c>
      <c r="E14" s="106" t="s">
        <v>72</v>
      </c>
      <c r="F14" s="106" t="s">
        <v>154</v>
      </c>
      <c r="G14" s="106" t="s">
        <v>155</v>
      </c>
      <c r="H14" s="21">
        <v>867735.79</v>
      </c>
      <c r="I14" s="21">
        <v>867735.79</v>
      </c>
      <c r="J14" s="21">
        <v>216933.95</v>
      </c>
      <c r="K14" s="21"/>
      <c r="L14" s="21">
        <v>650801.84</v>
      </c>
      <c r="M14" s="21"/>
      <c r="N14" s="21"/>
      <c r="O14" s="21"/>
      <c r="P14" s="21"/>
      <c r="Q14" s="21"/>
      <c r="R14" s="21"/>
      <c r="S14" s="21"/>
      <c r="T14" s="21"/>
      <c r="U14" s="21"/>
      <c r="V14" s="21"/>
      <c r="W14" s="21"/>
    </row>
    <row r="15" ht="31.4" customHeight="1" spans="1:23">
      <c r="A15" s="114" t="s">
        <v>45</v>
      </c>
      <c r="B15" s="107" t="s">
        <v>152</v>
      </c>
      <c r="C15" s="106" t="s">
        <v>153</v>
      </c>
      <c r="D15" s="106" t="s">
        <v>75</v>
      </c>
      <c r="E15" s="106" t="s">
        <v>74</v>
      </c>
      <c r="F15" s="106" t="s">
        <v>156</v>
      </c>
      <c r="G15" s="106" t="s">
        <v>157</v>
      </c>
      <c r="H15" s="21">
        <v>8965.01</v>
      </c>
      <c r="I15" s="21">
        <v>8965.01</v>
      </c>
      <c r="J15" s="21">
        <v>2241.25</v>
      </c>
      <c r="K15" s="21"/>
      <c r="L15" s="21">
        <v>6723.76</v>
      </c>
      <c r="M15" s="21"/>
      <c r="N15" s="21"/>
      <c r="O15" s="21"/>
      <c r="P15" s="21"/>
      <c r="Q15" s="21"/>
      <c r="R15" s="21"/>
      <c r="S15" s="21"/>
      <c r="T15" s="21"/>
      <c r="U15" s="21"/>
      <c r="V15" s="21"/>
      <c r="W15" s="21"/>
    </row>
    <row r="16" ht="31.4" customHeight="1" spans="1:23">
      <c r="A16" s="114" t="s">
        <v>45</v>
      </c>
      <c r="B16" s="107" t="s">
        <v>152</v>
      </c>
      <c r="C16" s="106" t="s">
        <v>153</v>
      </c>
      <c r="D16" s="106" t="s">
        <v>80</v>
      </c>
      <c r="E16" s="106" t="s">
        <v>81</v>
      </c>
      <c r="F16" s="106" t="s">
        <v>158</v>
      </c>
      <c r="G16" s="106" t="s">
        <v>159</v>
      </c>
      <c r="H16" s="21">
        <v>412174.5</v>
      </c>
      <c r="I16" s="21">
        <v>412174.5</v>
      </c>
      <c r="J16" s="21">
        <v>103043.63</v>
      </c>
      <c r="K16" s="21"/>
      <c r="L16" s="21">
        <v>309130.87</v>
      </c>
      <c r="M16" s="21"/>
      <c r="N16" s="21"/>
      <c r="O16" s="21"/>
      <c r="P16" s="21"/>
      <c r="Q16" s="21"/>
      <c r="R16" s="21"/>
      <c r="S16" s="21"/>
      <c r="T16" s="21"/>
      <c r="U16" s="21"/>
      <c r="V16" s="21"/>
      <c r="W16" s="21"/>
    </row>
    <row r="17" ht="31.4" customHeight="1" spans="1:23">
      <c r="A17" s="114" t="s">
        <v>45</v>
      </c>
      <c r="B17" s="107" t="s">
        <v>152</v>
      </c>
      <c r="C17" s="106" t="s">
        <v>153</v>
      </c>
      <c r="D17" s="106" t="s">
        <v>82</v>
      </c>
      <c r="E17" s="106" t="s">
        <v>83</v>
      </c>
      <c r="F17" s="106" t="s">
        <v>160</v>
      </c>
      <c r="G17" s="106" t="s">
        <v>161</v>
      </c>
      <c r="H17" s="21">
        <v>194522.4</v>
      </c>
      <c r="I17" s="21">
        <v>194522.4</v>
      </c>
      <c r="J17" s="21">
        <v>48630.6</v>
      </c>
      <c r="K17" s="21"/>
      <c r="L17" s="21">
        <v>145891.8</v>
      </c>
      <c r="M17" s="21"/>
      <c r="N17" s="21"/>
      <c r="O17" s="21"/>
      <c r="P17" s="21"/>
      <c r="Q17" s="21"/>
      <c r="R17" s="21"/>
      <c r="S17" s="21"/>
      <c r="T17" s="21"/>
      <c r="U17" s="21"/>
      <c r="V17" s="21"/>
      <c r="W17" s="21"/>
    </row>
    <row r="18" ht="31.4" customHeight="1" spans="1:23">
      <c r="A18" s="114" t="s">
        <v>45</v>
      </c>
      <c r="B18" s="107" t="s">
        <v>152</v>
      </c>
      <c r="C18" s="106" t="s">
        <v>153</v>
      </c>
      <c r="D18" s="106" t="s">
        <v>84</v>
      </c>
      <c r="E18" s="106" t="s">
        <v>85</v>
      </c>
      <c r="F18" s="106" t="s">
        <v>156</v>
      </c>
      <c r="G18" s="106" t="s">
        <v>157</v>
      </c>
      <c r="H18" s="21">
        <v>38438.4</v>
      </c>
      <c r="I18" s="21">
        <v>38438.4</v>
      </c>
      <c r="J18" s="21">
        <v>38438.4</v>
      </c>
      <c r="K18" s="21"/>
      <c r="L18" s="21"/>
      <c r="M18" s="21"/>
      <c r="N18" s="21"/>
      <c r="O18" s="21"/>
      <c r="P18" s="21"/>
      <c r="Q18" s="21"/>
      <c r="R18" s="21"/>
      <c r="S18" s="21"/>
      <c r="T18" s="21"/>
      <c r="U18" s="21"/>
      <c r="V18" s="21"/>
      <c r="W18" s="21"/>
    </row>
    <row r="19" ht="31.4" customHeight="1" spans="1:23">
      <c r="A19" s="114" t="s">
        <v>45</v>
      </c>
      <c r="B19" s="107" t="s">
        <v>162</v>
      </c>
      <c r="C19" s="106" t="s">
        <v>91</v>
      </c>
      <c r="D19" s="106" t="s">
        <v>90</v>
      </c>
      <c r="E19" s="106" t="s">
        <v>91</v>
      </c>
      <c r="F19" s="106" t="s">
        <v>163</v>
      </c>
      <c r="G19" s="106" t="s">
        <v>91</v>
      </c>
      <c r="H19" s="21">
        <v>774478.91</v>
      </c>
      <c r="I19" s="21">
        <v>774478.91</v>
      </c>
      <c r="J19" s="21">
        <v>193619.73</v>
      </c>
      <c r="K19" s="21"/>
      <c r="L19" s="21">
        <v>580859.18</v>
      </c>
      <c r="M19" s="21"/>
      <c r="N19" s="21"/>
      <c r="O19" s="21"/>
      <c r="P19" s="21"/>
      <c r="Q19" s="21"/>
      <c r="R19" s="21"/>
      <c r="S19" s="21"/>
      <c r="T19" s="21"/>
      <c r="U19" s="21"/>
      <c r="V19" s="21"/>
      <c r="W19" s="21"/>
    </row>
    <row r="20" ht="31.4" customHeight="1" spans="1:23">
      <c r="A20" s="114" t="s">
        <v>45</v>
      </c>
      <c r="B20" s="107" t="s">
        <v>164</v>
      </c>
      <c r="C20" s="106" t="s">
        <v>165</v>
      </c>
      <c r="D20" s="106" t="s">
        <v>63</v>
      </c>
      <c r="E20" s="106" t="s">
        <v>64</v>
      </c>
      <c r="F20" s="106" t="s">
        <v>166</v>
      </c>
      <c r="G20" s="106" t="s">
        <v>167</v>
      </c>
      <c r="H20" s="21">
        <v>31948.8</v>
      </c>
      <c r="I20" s="21">
        <v>31948.8</v>
      </c>
      <c r="J20" s="21">
        <v>7987.2</v>
      </c>
      <c r="K20" s="21"/>
      <c r="L20" s="21">
        <v>23961.6</v>
      </c>
      <c r="M20" s="21"/>
      <c r="N20" s="21"/>
      <c r="O20" s="21"/>
      <c r="P20" s="21"/>
      <c r="Q20" s="21"/>
      <c r="R20" s="21"/>
      <c r="S20" s="21"/>
      <c r="T20" s="21"/>
      <c r="U20" s="21"/>
      <c r="V20" s="21"/>
      <c r="W20" s="21"/>
    </row>
    <row r="21" ht="31.4" customHeight="1" spans="1:23">
      <c r="A21" s="114" t="s">
        <v>45</v>
      </c>
      <c r="B21" s="107" t="s">
        <v>168</v>
      </c>
      <c r="C21" s="106" t="s">
        <v>169</v>
      </c>
      <c r="D21" s="106" t="s">
        <v>63</v>
      </c>
      <c r="E21" s="106" t="s">
        <v>64</v>
      </c>
      <c r="F21" s="106" t="s">
        <v>170</v>
      </c>
      <c r="G21" s="106" t="s">
        <v>171</v>
      </c>
      <c r="H21" s="21">
        <v>280000</v>
      </c>
      <c r="I21" s="21">
        <v>280000</v>
      </c>
      <c r="J21" s="21"/>
      <c r="K21" s="21"/>
      <c r="L21" s="21">
        <v>280000</v>
      </c>
      <c r="M21" s="21"/>
      <c r="N21" s="21"/>
      <c r="O21" s="21"/>
      <c r="P21" s="21"/>
      <c r="Q21" s="21"/>
      <c r="R21" s="21"/>
      <c r="S21" s="21"/>
      <c r="T21" s="21"/>
      <c r="U21" s="21"/>
      <c r="V21" s="21"/>
      <c r="W21" s="21"/>
    </row>
    <row r="22" ht="31.4" customHeight="1" spans="1:23">
      <c r="A22" s="114" t="s">
        <v>45</v>
      </c>
      <c r="B22" s="107" t="s">
        <v>172</v>
      </c>
      <c r="C22" s="106" t="s">
        <v>121</v>
      </c>
      <c r="D22" s="106" t="s">
        <v>63</v>
      </c>
      <c r="E22" s="106" t="s">
        <v>64</v>
      </c>
      <c r="F22" s="106" t="s">
        <v>173</v>
      </c>
      <c r="G22" s="106" t="s">
        <v>121</v>
      </c>
      <c r="H22" s="21">
        <v>20000</v>
      </c>
      <c r="I22" s="21">
        <v>20000</v>
      </c>
      <c r="J22" s="21">
        <v>5000</v>
      </c>
      <c r="K22" s="21"/>
      <c r="L22" s="21">
        <v>15000</v>
      </c>
      <c r="M22" s="21"/>
      <c r="N22" s="21"/>
      <c r="O22" s="21"/>
      <c r="P22" s="21"/>
      <c r="Q22" s="21"/>
      <c r="R22" s="21"/>
      <c r="S22" s="21"/>
      <c r="T22" s="21"/>
      <c r="U22" s="21"/>
      <c r="V22" s="21"/>
      <c r="W22" s="21"/>
    </row>
    <row r="23" ht="31.4" customHeight="1" spans="1:23">
      <c r="A23" s="114" t="s">
        <v>45</v>
      </c>
      <c r="B23" s="107" t="s">
        <v>174</v>
      </c>
      <c r="C23" s="106" t="s">
        <v>175</v>
      </c>
      <c r="D23" s="106" t="s">
        <v>63</v>
      </c>
      <c r="E23" s="106" t="s">
        <v>64</v>
      </c>
      <c r="F23" s="106" t="s">
        <v>176</v>
      </c>
      <c r="G23" s="106" t="s">
        <v>177</v>
      </c>
      <c r="H23" s="21">
        <v>429030</v>
      </c>
      <c r="I23" s="21">
        <v>429030</v>
      </c>
      <c r="J23" s="21">
        <v>107257.5</v>
      </c>
      <c r="K23" s="21"/>
      <c r="L23" s="21">
        <v>321772.5</v>
      </c>
      <c r="M23" s="21"/>
      <c r="N23" s="21"/>
      <c r="O23" s="21"/>
      <c r="P23" s="21"/>
      <c r="Q23" s="21"/>
      <c r="R23" s="21"/>
      <c r="S23" s="21"/>
      <c r="T23" s="21"/>
      <c r="U23" s="21"/>
      <c r="V23" s="21"/>
      <c r="W23" s="21"/>
    </row>
    <row r="24" ht="31.4" customHeight="1" spans="1:23">
      <c r="A24" s="114" t="s">
        <v>45</v>
      </c>
      <c r="B24" s="107" t="s">
        <v>178</v>
      </c>
      <c r="C24" s="106" t="s">
        <v>179</v>
      </c>
      <c r="D24" s="106" t="s">
        <v>63</v>
      </c>
      <c r="E24" s="106" t="s">
        <v>64</v>
      </c>
      <c r="F24" s="106" t="s">
        <v>180</v>
      </c>
      <c r="G24" s="106" t="s">
        <v>179</v>
      </c>
      <c r="H24" s="21">
        <v>117818.28</v>
      </c>
      <c r="I24" s="21">
        <v>117818.28</v>
      </c>
      <c r="J24" s="21">
        <v>29454.57</v>
      </c>
      <c r="K24" s="21"/>
      <c r="L24" s="21">
        <v>88363.71</v>
      </c>
      <c r="M24" s="21"/>
      <c r="N24" s="21"/>
      <c r="O24" s="21"/>
      <c r="P24" s="21"/>
      <c r="Q24" s="21"/>
      <c r="R24" s="21"/>
      <c r="S24" s="21"/>
      <c r="T24" s="21"/>
      <c r="U24" s="21"/>
      <c r="V24" s="21"/>
      <c r="W24" s="21"/>
    </row>
    <row r="25" ht="31.4" customHeight="1" spans="1:23">
      <c r="A25" s="114" t="s">
        <v>45</v>
      </c>
      <c r="B25" s="107" t="s">
        <v>181</v>
      </c>
      <c r="C25" s="106" t="s">
        <v>182</v>
      </c>
      <c r="D25" s="106" t="s">
        <v>63</v>
      </c>
      <c r="E25" s="106" t="s">
        <v>64</v>
      </c>
      <c r="F25" s="106" t="s">
        <v>183</v>
      </c>
      <c r="G25" s="106" t="s">
        <v>184</v>
      </c>
      <c r="H25" s="21">
        <v>210000</v>
      </c>
      <c r="I25" s="21">
        <v>210000</v>
      </c>
      <c r="J25" s="21">
        <v>52500</v>
      </c>
      <c r="K25" s="21"/>
      <c r="L25" s="21">
        <v>157500</v>
      </c>
      <c r="M25" s="21"/>
      <c r="N25" s="21"/>
      <c r="O25" s="21"/>
      <c r="P25" s="21"/>
      <c r="Q25" s="21"/>
      <c r="R25" s="21"/>
      <c r="S25" s="21"/>
      <c r="T25" s="21"/>
      <c r="U25" s="21"/>
      <c r="V25" s="21"/>
      <c r="W25" s="21"/>
    </row>
    <row r="26" ht="31.4" customHeight="1" spans="1:23">
      <c r="A26" s="114" t="s">
        <v>45</v>
      </c>
      <c r="B26" s="107" t="s">
        <v>181</v>
      </c>
      <c r="C26" s="106" t="s">
        <v>182</v>
      </c>
      <c r="D26" s="106" t="s">
        <v>63</v>
      </c>
      <c r="E26" s="106" t="s">
        <v>64</v>
      </c>
      <c r="F26" s="106" t="s">
        <v>185</v>
      </c>
      <c r="G26" s="106" t="s">
        <v>186</v>
      </c>
      <c r="H26" s="21">
        <v>30000</v>
      </c>
      <c r="I26" s="21">
        <v>30000</v>
      </c>
      <c r="J26" s="21">
        <v>7500</v>
      </c>
      <c r="K26" s="21"/>
      <c r="L26" s="21">
        <v>22500</v>
      </c>
      <c r="M26" s="21"/>
      <c r="N26" s="21"/>
      <c r="O26" s="21"/>
      <c r="P26" s="21"/>
      <c r="Q26" s="21"/>
      <c r="R26" s="21"/>
      <c r="S26" s="21"/>
      <c r="T26" s="21"/>
      <c r="U26" s="21"/>
      <c r="V26" s="21"/>
      <c r="W26" s="21"/>
    </row>
    <row r="27" ht="31.4" customHeight="1" spans="1:23">
      <c r="A27" s="114" t="s">
        <v>45</v>
      </c>
      <c r="B27" s="107" t="s">
        <v>181</v>
      </c>
      <c r="C27" s="106" t="s">
        <v>182</v>
      </c>
      <c r="D27" s="106" t="s">
        <v>63</v>
      </c>
      <c r="E27" s="106" t="s">
        <v>64</v>
      </c>
      <c r="F27" s="106" t="s">
        <v>187</v>
      </c>
      <c r="G27" s="106" t="s">
        <v>188</v>
      </c>
      <c r="H27" s="21">
        <v>150000</v>
      </c>
      <c r="I27" s="21">
        <v>150000</v>
      </c>
      <c r="J27" s="21">
        <v>37500</v>
      </c>
      <c r="K27" s="21"/>
      <c r="L27" s="21">
        <v>112500</v>
      </c>
      <c r="M27" s="21"/>
      <c r="N27" s="21"/>
      <c r="O27" s="21"/>
      <c r="P27" s="21"/>
      <c r="Q27" s="21"/>
      <c r="R27" s="21"/>
      <c r="S27" s="21"/>
      <c r="T27" s="21"/>
      <c r="U27" s="21"/>
      <c r="V27" s="21"/>
      <c r="W27" s="21"/>
    </row>
    <row r="28" ht="31.4" customHeight="1" spans="1:23">
      <c r="A28" s="114" t="s">
        <v>45</v>
      </c>
      <c r="B28" s="107" t="s">
        <v>181</v>
      </c>
      <c r="C28" s="106" t="s">
        <v>182</v>
      </c>
      <c r="D28" s="106" t="s">
        <v>63</v>
      </c>
      <c r="E28" s="106" t="s">
        <v>64</v>
      </c>
      <c r="F28" s="106" t="s">
        <v>176</v>
      </c>
      <c r="G28" s="106" t="s">
        <v>177</v>
      </c>
      <c r="H28" s="21">
        <v>40860</v>
      </c>
      <c r="I28" s="21">
        <v>40860</v>
      </c>
      <c r="J28" s="21">
        <v>10215</v>
      </c>
      <c r="K28" s="21"/>
      <c r="L28" s="21">
        <v>30645</v>
      </c>
      <c r="M28" s="21"/>
      <c r="N28" s="21"/>
      <c r="O28" s="21"/>
      <c r="P28" s="21"/>
      <c r="Q28" s="21"/>
      <c r="R28" s="21"/>
      <c r="S28" s="21"/>
      <c r="T28" s="21"/>
      <c r="U28" s="21"/>
      <c r="V28" s="21"/>
      <c r="W28" s="21"/>
    </row>
    <row r="29" ht="31.4" customHeight="1" spans="1:23">
      <c r="A29" s="114" t="s">
        <v>45</v>
      </c>
      <c r="B29" s="107" t="s">
        <v>181</v>
      </c>
      <c r="C29" s="106" t="s">
        <v>182</v>
      </c>
      <c r="D29" s="106" t="s">
        <v>63</v>
      </c>
      <c r="E29" s="106" t="s">
        <v>64</v>
      </c>
      <c r="F29" s="106" t="s">
        <v>189</v>
      </c>
      <c r="G29" s="106" t="s">
        <v>190</v>
      </c>
      <c r="H29" s="21">
        <v>103751.8</v>
      </c>
      <c r="I29" s="21">
        <v>103751.8</v>
      </c>
      <c r="J29" s="21">
        <v>25937.95</v>
      </c>
      <c r="K29" s="21"/>
      <c r="L29" s="21">
        <v>77813.85</v>
      </c>
      <c r="M29" s="21"/>
      <c r="N29" s="21"/>
      <c r="O29" s="21"/>
      <c r="P29" s="21"/>
      <c r="Q29" s="21"/>
      <c r="R29" s="21"/>
      <c r="S29" s="21"/>
      <c r="T29" s="21"/>
      <c r="U29" s="21"/>
      <c r="V29" s="21"/>
      <c r="W29" s="21"/>
    </row>
    <row r="30" ht="31.4" customHeight="1" spans="1:23">
      <c r="A30" s="114" t="s">
        <v>45</v>
      </c>
      <c r="B30" s="107" t="s">
        <v>191</v>
      </c>
      <c r="C30" s="106" t="s">
        <v>192</v>
      </c>
      <c r="D30" s="106" t="s">
        <v>63</v>
      </c>
      <c r="E30" s="106" t="s">
        <v>64</v>
      </c>
      <c r="F30" s="106" t="s">
        <v>148</v>
      </c>
      <c r="G30" s="106" t="s">
        <v>149</v>
      </c>
      <c r="H30" s="21">
        <v>19170</v>
      </c>
      <c r="I30" s="21">
        <v>19170</v>
      </c>
      <c r="J30" s="21"/>
      <c r="K30" s="21"/>
      <c r="L30" s="21">
        <v>19170</v>
      </c>
      <c r="M30" s="21"/>
      <c r="N30" s="21"/>
      <c r="O30" s="21"/>
      <c r="P30" s="21"/>
      <c r="Q30" s="21"/>
      <c r="R30" s="21"/>
      <c r="S30" s="21"/>
      <c r="T30" s="21"/>
      <c r="U30" s="21"/>
      <c r="V30" s="21"/>
      <c r="W30" s="21"/>
    </row>
    <row r="31" ht="31.4" customHeight="1" spans="1:23">
      <c r="A31" s="114" t="s">
        <v>45</v>
      </c>
      <c r="B31" s="107" t="s">
        <v>193</v>
      </c>
      <c r="C31" s="106" t="s">
        <v>194</v>
      </c>
      <c r="D31" s="106" t="s">
        <v>63</v>
      </c>
      <c r="E31" s="106" t="s">
        <v>64</v>
      </c>
      <c r="F31" s="106" t="s">
        <v>150</v>
      </c>
      <c r="G31" s="106" t="s">
        <v>151</v>
      </c>
      <c r="H31" s="21">
        <v>940842</v>
      </c>
      <c r="I31" s="21">
        <v>940842</v>
      </c>
      <c r="J31" s="21">
        <v>235210.5</v>
      </c>
      <c r="K31" s="21"/>
      <c r="L31" s="21">
        <v>705631.5</v>
      </c>
      <c r="M31" s="21"/>
      <c r="N31" s="21"/>
      <c r="O31" s="21"/>
      <c r="P31" s="21"/>
      <c r="Q31" s="21"/>
      <c r="R31" s="21"/>
      <c r="S31" s="21"/>
      <c r="T31" s="21"/>
      <c r="U31" s="21"/>
      <c r="V31" s="21"/>
      <c r="W31" s="21"/>
    </row>
    <row r="32" ht="26" customHeight="1" spans="1:23">
      <c r="A32" s="28" t="s">
        <v>92</v>
      </c>
      <c r="B32" s="29"/>
      <c r="C32" s="29"/>
      <c r="D32" s="29"/>
      <c r="E32" s="29"/>
      <c r="F32" s="29"/>
      <c r="G32" s="30"/>
      <c r="H32" s="21">
        <v>11010478.59</v>
      </c>
      <c r="I32" s="21">
        <v>11010478.59</v>
      </c>
      <c r="J32" s="21">
        <v>2436655.96</v>
      </c>
      <c r="K32" s="21"/>
      <c r="L32" s="21">
        <v>8573822.63</v>
      </c>
      <c r="M32" s="21"/>
      <c r="N32" s="21"/>
      <c r="O32" s="21"/>
      <c r="P32" s="21"/>
      <c r="Q32" s="21"/>
      <c r="R32" s="21"/>
      <c r="S32" s="21"/>
      <c r="T32" s="21"/>
      <c r="U32" s="21"/>
      <c r="V32" s="21"/>
      <c r="W32" s="21"/>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554861111111111" top="0.60625" bottom="0.60625" header="0.5" footer="0.302777777777778"/>
  <pageSetup paperSize="9" scale="51"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C12" sqref="C12"/>
    </sheetView>
  </sheetViews>
  <sheetFormatPr defaultColWidth="9.14414414414414" defaultRowHeight="14.25" customHeight="1"/>
  <cols>
    <col min="1" max="1" width="12.2702702702703" customWidth="1"/>
    <col min="2" max="2" width="11.045045045045" customWidth="1"/>
    <col min="3" max="3" width="31.3153153153153" customWidth="1"/>
    <col min="4" max="4" width="15.3603603603604" customWidth="1"/>
    <col min="5" max="5" width="9.48648648648649" customWidth="1"/>
    <col min="6" max="6" width="8.87387387387387" customWidth="1"/>
    <col min="7" max="7" width="8.26126126126126" customWidth="1"/>
    <col min="8" max="8" width="15.8738738738739" customWidth="1"/>
    <col min="9" max="9" width="14.1711711711712" customWidth="1"/>
    <col min="10" max="10" width="12.1261261261261" customWidth="1"/>
    <col min="11" max="11" width="11.6216216216216" customWidth="1"/>
    <col min="12" max="13" width="6.40540540540541" customWidth="1"/>
    <col min="14" max="16" width="7.26126126126126" customWidth="1"/>
    <col min="17" max="17" width="6.40540540540541" customWidth="1"/>
    <col min="18" max="18" width="12" customWidth="1"/>
    <col min="19" max="22" width="7.0990990990991" customWidth="1"/>
    <col min="23" max="23" width="11.2522522522523" customWidth="1"/>
  </cols>
  <sheetData>
    <row r="1" ht="19" customHeight="1" spans="5:23">
      <c r="E1" s="1"/>
      <c r="F1" s="1"/>
      <c r="G1" s="1"/>
      <c r="H1" s="1"/>
      <c r="U1" s="111"/>
      <c r="W1" s="53" t="s">
        <v>195</v>
      </c>
    </row>
    <row r="2" ht="27.75" customHeight="1" spans="1:23">
      <c r="A2" s="25" t="s">
        <v>196</v>
      </c>
      <c r="B2" s="25"/>
      <c r="C2" s="25"/>
      <c r="D2" s="25"/>
      <c r="E2" s="25"/>
      <c r="F2" s="25"/>
      <c r="G2" s="25"/>
      <c r="H2" s="25"/>
      <c r="I2" s="25"/>
      <c r="J2" s="25"/>
      <c r="K2" s="25"/>
      <c r="L2" s="25"/>
      <c r="M2" s="25"/>
      <c r="N2" s="25"/>
      <c r="O2" s="25"/>
      <c r="P2" s="25"/>
      <c r="Q2" s="25"/>
      <c r="R2" s="25"/>
      <c r="S2" s="25"/>
      <c r="T2" s="25"/>
      <c r="U2" s="25"/>
      <c r="V2" s="25"/>
      <c r="W2" s="25"/>
    </row>
    <row r="3" ht="32" customHeight="1" spans="1:23">
      <c r="A3" s="4" t="str">
        <f t="shared" ref="A3:B3" si="0">"单位名称："&amp;"文山市人民检察院"</f>
        <v>单位名称：文山市人民检察院</v>
      </c>
      <c r="B3" s="105" t="str">
        <f t="shared" si="0"/>
        <v>单位名称：文山市人民检察院</v>
      </c>
      <c r="C3" s="105"/>
      <c r="D3" s="105"/>
      <c r="E3" s="105"/>
      <c r="F3" s="105"/>
      <c r="G3" s="105"/>
      <c r="H3" s="105"/>
      <c r="I3" s="105"/>
      <c r="J3" s="6"/>
      <c r="K3" s="6"/>
      <c r="L3" s="6"/>
      <c r="M3" s="6"/>
      <c r="N3" s="6"/>
      <c r="O3" s="6"/>
      <c r="P3" s="6"/>
      <c r="Q3" s="6"/>
      <c r="U3" s="111"/>
      <c r="W3" s="53" t="s">
        <v>117</v>
      </c>
    </row>
    <row r="4" ht="21.75" customHeight="1" spans="1:23">
      <c r="A4" s="7" t="s">
        <v>197</v>
      </c>
      <c r="B4" s="7" t="s">
        <v>127</v>
      </c>
      <c r="C4" s="7" t="s">
        <v>128</v>
      </c>
      <c r="D4" s="7" t="s">
        <v>198</v>
      </c>
      <c r="E4" s="8" t="s">
        <v>129</v>
      </c>
      <c r="F4" s="8" t="s">
        <v>130</v>
      </c>
      <c r="G4" s="8" t="s">
        <v>131</v>
      </c>
      <c r="H4" s="8" t="s">
        <v>132</v>
      </c>
      <c r="I4" s="44" t="s">
        <v>30</v>
      </c>
      <c r="J4" s="44" t="s">
        <v>199</v>
      </c>
      <c r="K4" s="44"/>
      <c r="L4" s="44"/>
      <c r="M4" s="44"/>
      <c r="N4" s="108" t="s">
        <v>134</v>
      </c>
      <c r="O4" s="108"/>
      <c r="P4" s="108"/>
      <c r="Q4" s="8" t="s">
        <v>36</v>
      </c>
      <c r="R4" s="59" t="s">
        <v>51</v>
      </c>
      <c r="S4" s="60"/>
      <c r="T4" s="60"/>
      <c r="U4" s="60"/>
      <c r="V4" s="60"/>
      <c r="W4" s="84"/>
    </row>
    <row r="5" ht="21.75" customHeight="1" spans="1:23">
      <c r="A5" s="12"/>
      <c r="B5" s="12"/>
      <c r="C5" s="12"/>
      <c r="D5" s="12"/>
      <c r="E5" s="13"/>
      <c r="F5" s="13"/>
      <c r="G5" s="13"/>
      <c r="H5" s="13"/>
      <c r="I5" s="44"/>
      <c r="J5" s="44" t="s">
        <v>33</v>
      </c>
      <c r="K5" s="44"/>
      <c r="L5" s="44" t="s">
        <v>34</v>
      </c>
      <c r="M5" s="44" t="s">
        <v>35</v>
      </c>
      <c r="N5" s="109" t="s">
        <v>33</v>
      </c>
      <c r="O5" s="109" t="s">
        <v>34</v>
      </c>
      <c r="P5" s="109" t="s">
        <v>35</v>
      </c>
      <c r="Q5" s="13"/>
      <c r="R5" s="8" t="s">
        <v>32</v>
      </c>
      <c r="S5" s="8" t="s">
        <v>43</v>
      </c>
      <c r="T5" s="8" t="s">
        <v>38</v>
      </c>
      <c r="U5" s="8" t="s">
        <v>39</v>
      </c>
      <c r="V5" s="8" t="s">
        <v>40</v>
      </c>
      <c r="W5" s="8" t="s">
        <v>41</v>
      </c>
    </row>
    <row r="6" ht="63" customHeight="1" spans="1:23">
      <c r="A6" s="15"/>
      <c r="B6" s="15"/>
      <c r="C6" s="15"/>
      <c r="D6" s="15"/>
      <c r="E6" s="16"/>
      <c r="F6" s="16"/>
      <c r="G6" s="16"/>
      <c r="H6" s="16"/>
      <c r="I6" s="44"/>
      <c r="J6" s="44" t="s">
        <v>32</v>
      </c>
      <c r="K6" s="44" t="s">
        <v>200</v>
      </c>
      <c r="L6" s="44"/>
      <c r="M6" s="44"/>
      <c r="N6" s="16"/>
      <c r="O6" s="16"/>
      <c r="P6" s="16"/>
      <c r="Q6" s="16"/>
      <c r="R6" s="16"/>
      <c r="S6" s="16"/>
      <c r="T6" s="16"/>
      <c r="U6" s="16"/>
      <c r="V6" s="16"/>
      <c r="W6" s="16"/>
    </row>
    <row r="7" ht="15" customHeight="1" spans="1:23">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row>
    <row r="8" ht="38" customHeight="1" spans="1:23">
      <c r="A8" s="106"/>
      <c r="B8" s="107"/>
      <c r="C8" s="106" t="s">
        <v>201</v>
      </c>
      <c r="D8" s="106"/>
      <c r="E8" s="106"/>
      <c r="F8" s="106"/>
      <c r="G8" s="106"/>
      <c r="H8" s="106"/>
      <c r="I8" s="110">
        <v>240000</v>
      </c>
      <c r="J8" s="110"/>
      <c r="K8" s="110"/>
      <c r="L8" s="110"/>
      <c r="M8" s="110"/>
      <c r="N8" s="110"/>
      <c r="O8" s="110"/>
      <c r="P8" s="110"/>
      <c r="Q8" s="110"/>
      <c r="R8" s="110">
        <v>240000</v>
      </c>
      <c r="S8" s="110"/>
      <c r="T8" s="110"/>
      <c r="U8" s="89"/>
      <c r="V8" s="110"/>
      <c r="W8" s="110">
        <v>240000</v>
      </c>
    </row>
    <row r="9" ht="38" customHeight="1" spans="1:23">
      <c r="A9" s="106" t="s">
        <v>202</v>
      </c>
      <c r="B9" s="107" t="s">
        <v>203</v>
      </c>
      <c r="C9" s="106" t="s">
        <v>201</v>
      </c>
      <c r="D9" s="106" t="s">
        <v>45</v>
      </c>
      <c r="E9" s="106" t="s">
        <v>65</v>
      </c>
      <c r="F9" s="106" t="s">
        <v>66</v>
      </c>
      <c r="G9" s="106" t="s">
        <v>183</v>
      </c>
      <c r="H9" s="106" t="s">
        <v>184</v>
      </c>
      <c r="I9" s="110">
        <v>240000</v>
      </c>
      <c r="J9" s="110"/>
      <c r="K9" s="110"/>
      <c r="L9" s="110"/>
      <c r="M9" s="110"/>
      <c r="N9" s="110"/>
      <c r="O9" s="110"/>
      <c r="P9" s="110"/>
      <c r="Q9" s="110"/>
      <c r="R9" s="110">
        <v>240000</v>
      </c>
      <c r="S9" s="110"/>
      <c r="T9" s="110"/>
      <c r="U9" s="89"/>
      <c r="V9" s="110"/>
      <c r="W9" s="110">
        <v>240000</v>
      </c>
    </row>
    <row r="10" ht="38" customHeight="1" spans="1:23">
      <c r="A10" s="106"/>
      <c r="B10" s="106"/>
      <c r="C10" s="106" t="s">
        <v>204</v>
      </c>
      <c r="D10" s="106"/>
      <c r="E10" s="106"/>
      <c r="F10" s="106"/>
      <c r="G10" s="106"/>
      <c r="H10" s="106"/>
      <c r="I10" s="110">
        <v>9000</v>
      </c>
      <c r="J10" s="110"/>
      <c r="K10" s="110"/>
      <c r="L10" s="110"/>
      <c r="M10" s="110"/>
      <c r="N10" s="110"/>
      <c r="O10" s="110"/>
      <c r="P10" s="110"/>
      <c r="Q10" s="110"/>
      <c r="R10" s="110">
        <v>9000</v>
      </c>
      <c r="S10" s="110"/>
      <c r="T10" s="110"/>
      <c r="U10" s="89"/>
      <c r="V10" s="110"/>
      <c r="W10" s="110">
        <v>9000</v>
      </c>
    </row>
    <row r="11" ht="38" customHeight="1" spans="1:23">
      <c r="A11" s="106" t="s">
        <v>205</v>
      </c>
      <c r="B11" s="107" t="s">
        <v>206</v>
      </c>
      <c r="C11" s="106" t="s">
        <v>204</v>
      </c>
      <c r="D11" s="106" t="s">
        <v>45</v>
      </c>
      <c r="E11" s="106" t="s">
        <v>65</v>
      </c>
      <c r="F11" s="106" t="s">
        <v>66</v>
      </c>
      <c r="G11" s="106" t="s">
        <v>207</v>
      </c>
      <c r="H11" s="106" t="s">
        <v>208</v>
      </c>
      <c r="I11" s="110">
        <v>3000</v>
      </c>
      <c r="J11" s="110"/>
      <c r="K11" s="110"/>
      <c r="L11" s="110"/>
      <c r="M11" s="110"/>
      <c r="N11" s="110"/>
      <c r="O11" s="110"/>
      <c r="P11" s="110"/>
      <c r="Q11" s="110"/>
      <c r="R11" s="110">
        <v>3000</v>
      </c>
      <c r="S11" s="110"/>
      <c r="T11" s="110"/>
      <c r="U11" s="89"/>
      <c r="V11" s="110"/>
      <c r="W11" s="110">
        <v>3000</v>
      </c>
    </row>
    <row r="12" ht="38" customHeight="1" spans="1:23">
      <c r="A12" s="106" t="s">
        <v>205</v>
      </c>
      <c r="B12" s="107" t="s">
        <v>206</v>
      </c>
      <c r="C12" s="106" t="s">
        <v>204</v>
      </c>
      <c r="D12" s="106" t="s">
        <v>45</v>
      </c>
      <c r="E12" s="106" t="s">
        <v>65</v>
      </c>
      <c r="F12" s="106" t="s">
        <v>66</v>
      </c>
      <c r="G12" s="106" t="s">
        <v>209</v>
      </c>
      <c r="H12" s="106" t="s">
        <v>210</v>
      </c>
      <c r="I12" s="110">
        <v>6000</v>
      </c>
      <c r="J12" s="110"/>
      <c r="K12" s="110"/>
      <c r="L12" s="110"/>
      <c r="M12" s="110"/>
      <c r="N12" s="110"/>
      <c r="O12" s="110"/>
      <c r="P12" s="110"/>
      <c r="Q12" s="110"/>
      <c r="R12" s="110">
        <v>6000</v>
      </c>
      <c r="S12" s="110"/>
      <c r="T12" s="110"/>
      <c r="U12" s="89"/>
      <c r="V12" s="110"/>
      <c r="W12" s="110">
        <v>6000</v>
      </c>
    </row>
    <row r="13" ht="38" customHeight="1" spans="1:23">
      <c r="A13" s="106"/>
      <c r="B13" s="106"/>
      <c r="C13" s="106" t="s">
        <v>211</v>
      </c>
      <c r="D13" s="106"/>
      <c r="E13" s="106"/>
      <c r="F13" s="106"/>
      <c r="G13" s="106"/>
      <c r="H13" s="106"/>
      <c r="I13" s="110">
        <v>970000</v>
      </c>
      <c r="J13" s="110">
        <v>970000</v>
      </c>
      <c r="K13" s="110">
        <v>970000</v>
      </c>
      <c r="L13" s="110"/>
      <c r="M13" s="110"/>
      <c r="N13" s="110"/>
      <c r="O13" s="110"/>
      <c r="P13" s="110"/>
      <c r="Q13" s="110"/>
      <c r="R13" s="110"/>
      <c r="S13" s="110"/>
      <c r="T13" s="110"/>
      <c r="U13" s="89"/>
      <c r="V13" s="110"/>
      <c r="W13" s="110"/>
    </row>
    <row r="14" ht="38" customHeight="1" spans="1:23">
      <c r="A14" s="106" t="s">
        <v>202</v>
      </c>
      <c r="B14" s="107" t="s">
        <v>212</v>
      </c>
      <c r="C14" s="106" t="s">
        <v>211</v>
      </c>
      <c r="D14" s="106" t="s">
        <v>45</v>
      </c>
      <c r="E14" s="106" t="s">
        <v>65</v>
      </c>
      <c r="F14" s="106" t="s">
        <v>66</v>
      </c>
      <c r="G14" s="106" t="s">
        <v>213</v>
      </c>
      <c r="H14" s="106" t="s">
        <v>214</v>
      </c>
      <c r="I14" s="110">
        <v>969800</v>
      </c>
      <c r="J14" s="110">
        <v>969800</v>
      </c>
      <c r="K14" s="110">
        <v>969800</v>
      </c>
      <c r="L14" s="110"/>
      <c r="M14" s="110"/>
      <c r="N14" s="110"/>
      <c r="O14" s="110"/>
      <c r="P14" s="110"/>
      <c r="Q14" s="110"/>
      <c r="R14" s="110"/>
      <c r="S14" s="110"/>
      <c r="T14" s="110"/>
      <c r="U14" s="89"/>
      <c r="V14" s="110"/>
      <c r="W14" s="110"/>
    </row>
    <row r="15" ht="38" customHeight="1" spans="1:23">
      <c r="A15" s="106" t="s">
        <v>202</v>
      </c>
      <c r="B15" s="107" t="s">
        <v>212</v>
      </c>
      <c r="C15" s="106" t="s">
        <v>211</v>
      </c>
      <c r="D15" s="106" t="s">
        <v>45</v>
      </c>
      <c r="E15" s="106" t="s">
        <v>65</v>
      </c>
      <c r="F15" s="106" t="s">
        <v>66</v>
      </c>
      <c r="G15" s="106" t="s">
        <v>215</v>
      </c>
      <c r="H15" s="106" t="s">
        <v>216</v>
      </c>
      <c r="I15" s="110">
        <v>200</v>
      </c>
      <c r="J15" s="110">
        <v>200</v>
      </c>
      <c r="K15" s="110">
        <v>200</v>
      </c>
      <c r="L15" s="110"/>
      <c r="M15" s="110"/>
      <c r="N15" s="110"/>
      <c r="O15" s="110"/>
      <c r="P15" s="110"/>
      <c r="Q15" s="110"/>
      <c r="R15" s="110"/>
      <c r="S15" s="110"/>
      <c r="T15" s="110"/>
      <c r="U15" s="89"/>
      <c r="V15" s="110"/>
      <c r="W15" s="110"/>
    </row>
    <row r="16" ht="38" customHeight="1" spans="1:23">
      <c r="A16" s="106"/>
      <c r="B16" s="106"/>
      <c r="C16" s="106" t="s">
        <v>217</v>
      </c>
      <c r="D16" s="106"/>
      <c r="E16" s="106"/>
      <c r="F16" s="106"/>
      <c r="G16" s="106"/>
      <c r="H16" s="106"/>
      <c r="I16" s="110">
        <v>54000</v>
      </c>
      <c r="J16" s="110"/>
      <c r="K16" s="110"/>
      <c r="L16" s="110"/>
      <c r="M16" s="110"/>
      <c r="N16" s="110"/>
      <c r="O16" s="110"/>
      <c r="P16" s="110"/>
      <c r="Q16" s="110"/>
      <c r="R16" s="110">
        <v>54000</v>
      </c>
      <c r="S16" s="110"/>
      <c r="T16" s="110"/>
      <c r="U16" s="89"/>
      <c r="V16" s="110"/>
      <c r="W16" s="110">
        <v>54000</v>
      </c>
    </row>
    <row r="17" ht="38" customHeight="1" spans="1:23">
      <c r="A17" s="106" t="s">
        <v>218</v>
      </c>
      <c r="B17" s="107" t="s">
        <v>219</v>
      </c>
      <c r="C17" s="106" t="s">
        <v>217</v>
      </c>
      <c r="D17" s="106" t="s">
        <v>45</v>
      </c>
      <c r="E17" s="106" t="s">
        <v>65</v>
      </c>
      <c r="F17" s="106" t="s">
        <v>66</v>
      </c>
      <c r="G17" s="106" t="s">
        <v>142</v>
      </c>
      <c r="H17" s="106" t="s">
        <v>143</v>
      </c>
      <c r="I17" s="110">
        <v>54000</v>
      </c>
      <c r="J17" s="110"/>
      <c r="K17" s="110"/>
      <c r="L17" s="110"/>
      <c r="M17" s="110"/>
      <c r="N17" s="110"/>
      <c r="O17" s="110"/>
      <c r="P17" s="110"/>
      <c r="Q17" s="110"/>
      <c r="R17" s="110">
        <v>54000</v>
      </c>
      <c r="S17" s="110"/>
      <c r="T17" s="110"/>
      <c r="U17" s="89"/>
      <c r="V17" s="110"/>
      <c r="W17" s="110">
        <v>54000</v>
      </c>
    </row>
    <row r="18" ht="38" customHeight="1" spans="1:23">
      <c r="A18" s="28" t="s">
        <v>92</v>
      </c>
      <c r="B18" s="29"/>
      <c r="C18" s="29"/>
      <c r="D18" s="29"/>
      <c r="E18" s="29"/>
      <c r="F18" s="29"/>
      <c r="G18" s="29"/>
      <c r="H18" s="30"/>
      <c r="I18" s="110">
        <v>1273000</v>
      </c>
      <c r="J18" s="110">
        <v>970000</v>
      </c>
      <c r="K18" s="110">
        <v>970000</v>
      </c>
      <c r="L18" s="110"/>
      <c r="M18" s="110"/>
      <c r="N18" s="110"/>
      <c r="O18" s="110"/>
      <c r="P18" s="110"/>
      <c r="Q18" s="110"/>
      <c r="R18" s="110">
        <v>303000</v>
      </c>
      <c r="S18" s="110"/>
      <c r="T18" s="110"/>
      <c r="U18" s="89"/>
      <c r="V18" s="110"/>
      <c r="W18" s="110">
        <v>303000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5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workbookViewId="0">
      <selection activeCell="G11" sqref="G11"/>
    </sheetView>
  </sheetViews>
  <sheetFormatPr defaultColWidth="9.14414414414414" defaultRowHeight="12" customHeight="1"/>
  <cols>
    <col min="1" max="1" width="17.4594594594595" customWidth="1"/>
    <col min="2" max="2" width="56.9099099099099" customWidth="1"/>
    <col min="3" max="3" width="12.036036036036" customWidth="1"/>
    <col min="4" max="4" width="21.036036036036" customWidth="1"/>
    <col min="5" max="5" width="23.5765765765766" customWidth="1"/>
    <col min="6" max="6" width="7.17117117117117" customWidth="1"/>
    <col min="7" max="7" width="10.3153153153153" customWidth="1"/>
    <col min="8" max="8" width="9.31531531531532" customWidth="1"/>
    <col min="9" max="9" width="10.3513513513514" customWidth="1"/>
    <col min="10" max="10" width="54.0540540540541" customWidth="1"/>
  </cols>
  <sheetData>
    <row r="1" ht="16" customHeight="1" spans="10:10">
      <c r="J1" s="51" t="s">
        <v>220</v>
      </c>
    </row>
    <row r="2" ht="28.5" customHeight="1" spans="1:10">
      <c r="A2" s="42" t="s">
        <v>221</v>
      </c>
      <c r="B2" s="25"/>
      <c r="C2" s="25"/>
      <c r="D2" s="25"/>
      <c r="E2" s="25"/>
      <c r="F2" s="43"/>
      <c r="G2" s="25"/>
      <c r="H2" s="43"/>
      <c r="I2" s="43"/>
      <c r="J2" s="25"/>
    </row>
    <row r="3" ht="24" customHeight="1" spans="1:1">
      <c r="A3" s="4" t="str">
        <f>"单位名称："&amp;"文山市人民检察院"</f>
        <v>单位名称：文山市人民检察院</v>
      </c>
    </row>
    <row r="4" ht="48" customHeight="1" spans="1:10">
      <c r="A4" s="44" t="s">
        <v>222</v>
      </c>
      <c r="B4" s="44" t="s">
        <v>223</v>
      </c>
      <c r="C4" s="44" t="s">
        <v>224</v>
      </c>
      <c r="D4" s="44" t="s">
        <v>225</v>
      </c>
      <c r="E4" s="44" t="s">
        <v>226</v>
      </c>
      <c r="F4" s="88" t="s">
        <v>227</v>
      </c>
      <c r="G4" s="44" t="s">
        <v>228</v>
      </c>
      <c r="H4" s="88" t="s">
        <v>229</v>
      </c>
      <c r="I4" s="88" t="s">
        <v>230</v>
      </c>
      <c r="J4" s="44" t="s">
        <v>231</v>
      </c>
    </row>
    <row r="5" ht="27" customHeight="1" spans="1:10">
      <c r="A5" s="44">
        <v>1</v>
      </c>
      <c r="B5" s="44">
        <v>2</v>
      </c>
      <c r="C5" s="44">
        <v>3</v>
      </c>
      <c r="D5" s="44">
        <v>4</v>
      </c>
      <c r="E5" s="44">
        <v>5</v>
      </c>
      <c r="F5" s="45">
        <v>6</v>
      </c>
      <c r="G5" s="44">
        <v>7</v>
      </c>
      <c r="H5" s="45">
        <v>8</v>
      </c>
      <c r="I5" s="45">
        <v>9</v>
      </c>
      <c r="J5" s="44">
        <v>10</v>
      </c>
    </row>
    <row r="6" ht="29" customHeight="1" spans="1:10">
      <c r="A6" s="52" t="s">
        <v>45</v>
      </c>
      <c r="B6" s="102"/>
      <c r="C6" s="102"/>
      <c r="D6" s="102"/>
      <c r="E6" s="101"/>
      <c r="F6" s="31"/>
      <c r="G6" s="101"/>
      <c r="H6" s="31"/>
      <c r="I6" s="31"/>
      <c r="J6" s="101"/>
    </row>
    <row r="7" ht="62" customHeight="1" spans="1:10">
      <c r="A7" s="103" t="s">
        <v>217</v>
      </c>
      <c r="B7" s="104" t="s">
        <v>232</v>
      </c>
      <c r="C7" s="104" t="s">
        <v>233</v>
      </c>
      <c r="D7" s="104" t="s">
        <v>234</v>
      </c>
      <c r="E7" s="52" t="s">
        <v>235</v>
      </c>
      <c r="F7" s="104" t="s">
        <v>236</v>
      </c>
      <c r="G7" s="52" t="s">
        <v>237</v>
      </c>
      <c r="H7" s="104" t="s">
        <v>238</v>
      </c>
      <c r="I7" s="104" t="s">
        <v>239</v>
      </c>
      <c r="J7" s="52" t="s">
        <v>240</v>
      </c>
    </row>
    <row r="8" ht="62" customHeight="1" spans="1:10">
      <c r="A8" s="103" t="s">
        <v>217</v>
      </c>
      <c r="B8" s="104" t="s">
        <v>232</v>
      </c>
      <c r="C8" s="104" t="s">
        <v>241</v>
      </c>
      <c r="D8" s="104" t="s">
        <v>242</v>
      </c>
      <c r="E8" s="52" t="s">
        <v>243</v>
      </c>
      <c r="F8" s="104" t="s">
        <v>236</v>
      </c>
      <c r="G8" s="52" t="s">
        <v>244</v>
      </c>
      <c r="H8" s="104" t="s">
        <v>245</v>
      </c>
      <c r="I8" s="104" t="s">
        <v>239</v>
      </c>
      <c r="J8" s="52" t="s">
        <v>246</v>
      </c>
    </row>
    <row r="9" ht="44" customHeight="1" spans="1:10">
      <c r="A9" s="103" t="s">
        <v>217</v>
      </c>
      <c r="B9" s="104" t="s">
        <v>232</v>
      </c>
      <c r="C9" s="104" t="s">
        <v>247</v>
      </c>
      <c r="D9" s="104" t="s">
        <v>248</v>
      </c>
      <c r="E9" s="52" t="s">
        <v>249</v>
      </c>
      <c r="F9" s="104" t="s">
        <v>250</v>
      </c>
      <c r="G9" s="52" t="s">
        <v>251</v>
      </c>
      <c r="H9" s="104" t="s">
        <v>238</v>
      </c>
      <c r="I9" s="104" t="s">
        <v>239</v>
      </c>
      <c r="J9" s="52" t="s">
        <v>252</v>
      </c>
    </row>
    <row r="10" ht="74" customHeight="1" spans="1:10">
      <c r="A10" s="103" t="s">
        <v>201</v>
      </c>
      <c r="B10" s="104" t="s">
        <v>253</v>
      </c>
      <c r="C10" s="104" t="s">
        <v>233</v>
      </c>
      <c r="D10" s="104" t="s">
        <v>254</v>
      </c>
      <c r="E10" s="52" t="s">
        <v>255</v>
      </c>
      <c r="F10" s="104" t="s">
        <v>250</v>
      </c>
      <c r="G10" s="52" t="s">
        <v>256</v>
      </c>
      <c r="H10" s="104" t="s">
        <v>238</v>
      </c>
      <c r="I10" s="104" t="s">
        <v>239</v>
      </c>
      <c r="J10" s="52" t="s">
        <v>257</v>
      </c>
    </row>
    <row r="11" ht="74" customHeight="1" spans="1:10">
      <c r="A11" s="103" t="s">
        <v>201</v>
      </c>
      <c r="B11" s="104" t="s">
        <v>253</v>
      </c>
      <c r="C11" s="104" t="s">
        <v>233</v>
      </c>
      <c r="D11" s="104" t="s">
        <v>234</v>
      </c>
      <c r="E11" s="52" t="s">
        <v>258</v>
      </c>
      <c r="F11" s="104" t="s">
        <v>250</v>
      </c>
      <c r="G11" s="52" t="s">
        <v>259</v>
      </c>
      <c r="H11" s="104" t="s">
        <v>238</v>
      </c>
      <c r="I11" s="104" t="s">
        <v>239</v>
      </c>
      <c r="J11" s="52" t="s">
        <v>260</v>
      </c>
    </row>
    <row r="12" ht="74" customHeight="1" spans="1:10">
      <c r="A12" s="103" t="s">
        <v>201</v>
      </c>
      <c r="B12" s="104" t="s">
        <v>253</v>
      </c>
      <c r="C12" s="104" t="s">
        <v>233</v>
      </c>
      <c r="D12" s="104" t="s">
        <v>234</v>
      </c>
      <c r="E12" s="52" t="s">
        <v>261</v>
      </c>
      <c r="F12" s="104" t="s">
        <v>250</v>
      </c>
      <c r="G12" s="52" t="s">
        <v>259</v>
      </c>
      <c r="H12" s="104" t="s">
        <v>238</v>
      </c>
      <c r="I12" s="104" t="s">
        <v>239</v>
      </c>
      <c r="J12" s="52" t="s">
        <v>262</v>
      </c>
    </row>
    <row r="13" ht="62" customHeight="1" spans="1:10">
      <c r="A13" s="103" t="s">
        <v>201</v>
      </c>
      <c r="B13" s="104" t="s">
        <v>253</v>
      </c>
      <c r="C13" s="104" t="s">
        <v>233</v>
      </c>
      <c r="D13" s="104" t="s">
        <v>263</v>
      </c>
      <c r="E13" s="52" t="s">
        <v>264</v>
      </c>
      <c r="F13" s="104" t="s">
        <v>250</v>
      </c>
      <c r="G13" s="52" t="s">
        <v>251</v>
      </c>
      <c r="H13" s="104" t="s">
        <v>238</v>
      </c>
      <c r="I13" s="104" t="s">
        <v>239</v>
      </c>
      <c r="J13" s="52" t="s">
        <v>265</v>
      </c>
    </row>
    <row r="14" ht="62" customHeight="1" spans="1:10">
      <c r="A14" s="103" t="s">
        <v>201</v>
      </c>
      <c r="B14" s="104" t="s">
        <v>253</v>
      </c>
      <c r="C14" s="104" t="s">
        <v>241</v>
      </c>
      <c r="D14" s="104" t="s">
        <v>266</v>
      </c>
      <c r="E14" s="52" t="s">
        <v>267</v>
      </c>
      <c r="F14" s="104" t="s">
        <v>268</v>
      </c>
      <c r="G14" s="52" t="s">
        <v>269</v>
      </c>
      <c r="H14" s="104" t="s">
        <v>238</v>
      </c>
      <c r="I14" s="104" t="s">
        <v>239</v>
      </c>
      <c r="J14" s="52" t="s">
        <v>270</v>
      </c>
    </row>
    <row r="15" ht="62" customHeight="1" spans="1:10">
      <c r="A15" s="103" t="s">
        <v>201</v>
      </c>
      <c r="B15" s="104" t="s">
        <v>253</v>
      </c>
      <c r="C15" s="104" t="s">
        <v>247</v>
      </c>
      <c r="D15" s="104" t="s">
        <v>248</v>
      </c>
      <c r="E15" s="52" t="s">
        <v>271</v>
      </c>
      <c r="F15" s="104" t="s">
        <v>250</v>
      </c>
      <c r="G15" s="52" t="s">
        <v>259</v>
      </c>
      <c r="H15" s="104" t="s">
        <v>238</v>
      </c>
      <c r="I15" s="104" t="s">
        <v>239</v>
      </c>
      <c r="J15" s="52" t="s">
        <v>272</v>
      </c>
    </row>
    <row r="16" ht="52" customHeight="1" spans="1:10">
      <c r="A16" s="103" t="s">
        <v>204</v>
      </c>
      <c r="B16" s="104" t="s">
        <v>273</v>
      </c>
      <c r="C16" s="104" t="s">
        <v>233</v>
      </c>
      <c r="D16" s="104" t="s">
        <v>254</v>
      </c>
      <c r="E16" s="52" t="s">
        <v>274</v>
      </c>
      <c r="F16" s="104" t="s">
        <v>250</v>
      </c>
      <c r="G16" s="52" t="s">
        <v>275</v>
      </c>
      <c r="H16" s="104" t="s">
        <v>276</v>
      </c>
      <c r="I16" s="104" t="s">
        <v>239</v>
      </c>
      <c r="J16" s="52" t="s">
        <v>277</v>
      </c>
    </row>
    <row r="17" ht="52" customHeight="1" spans="1:10">
      <c r="A17" s="103" t="s">
        <v>204</v>
      </c>
      <c r="B17" s="104" t="s">
        <v>273</v>
      </c>
      <c r="C17" s="104" t="s">
        <v>233</v>
      </c>
      <c r="D17" s="104" t="s">
        <v>254</v>
      </c>
      <c r="E17" s="52" t="s">
        <v>278</v>
      </c>
      <c r="F17" s="104" t="s">
        <v>250</v>
      </c>
      <c r="G17" s="52" t="s">
        <v>269</v>
      </c>
      <c r="H17" s="104" t="s">
        <v>279</v>
      </c>
      <c r="I17" s="104" t="s">
        <v>239</v>
      </c>
      <c r="J17" s="52" t="s">
        <v>280</v>
      </c>
    </row>
    <row r="18" ht="52" customHeight="1" spans="1:10">
      <c r="A18" s="103" t="s">
        <v>204</v>
      </c>
      <c r="B18" s="104" t="s">
        <v>273</v>
      </c>
      <c r="C18" s="104" t="s">
        <v>233</v>
      </c>
      <c r="D18" s="104" t="s">
        <v>234</v>
      </c>
      <c r="E18" s="52" t="s">
        <v>281</v>
      </c>
      <c r="F18" s="104" t="s">
        <v>250</v>
      </c>
      <c r="G18" s="52" t="s">
        <v>282</v>
      </c>
      <c r="H18" s="104" t="s">
        <v>238</v>
      </c>
      <c r="I18" s="104" t="s">
        <v>239</v>
      </c>
      <c r="J18" s="52" t="s">
        <v>283</v>
      </c>
    </row>
    <row r="19" ht="52" customHeight="1" spans="1:10">
      <c r="A19" s="103" t="s">
        <v>204</v>
      </c>
      <c r="B19" s="104" t="s">
        <v>273</v>
      </c>
      <c r="C19" s="104" t="s">
        <v>241</v>
      </c>
      <c r="D19" s="104" t="s">
        <v>266</v>
      </c>
      <c r="E19" s="52" t="s">
        <v>284</v>
      </c>
      <c r="F19" s="104" t="s">
        <v>250</v>
      </c>
      <c r="G19" s="52" t="s">
        <v>251</v>
      </c>
      <c r="H19" s="104" t="s">
        <v>238</v>
      </c>
      <c r="I19" s="104" t="s">
        <v>239</v>
      </c>
      <c r="J19" s="52" t="s">
        <v>285</v>
      </c>
    </row>
    <row r="20" ht="52" customHeight="1" spans="1:10">
      <c r="A20" s="103" t="s">
        <v>204</v>
      </c>
      <c r="B20" s="104" t="s">
        <v>273</v>
      </c>
      <c r="C20" s="104" t="s">
        <v>247</v>
      </c>
      <c r="D20" s="104" t="s">
        <v>248</v>
      </c>
      <c r="E20" s="52" t="s">
        <v>286</v>
      </c>
      <c r="F20" s="104" t="s">
        <v>250</v>
      </c>
      <c r="G20" s="52" t="s">
        <v>251</v>
      </c>
      <c r="H20" s="104" t="s">
        <v>238</v>
      </c>
      <c r="I20" s="104" t="s">
        <v>239</v>
      </c>
      <c r="J20" s="52" t="s">
        <v>287</v>
      </c>
    </row>
    <row r="21" ht="41" customHeight="1" spans="1:10">
      <c r="A21" s="103" t="s">
        <v>211</v>
      </c>
      <c r="B21" s="104" t="s">
        <v>288</v>
      </c>
      <c r="C21" s="104" t="s">
        <v>233</v>
      </c>
      <c r="D21" s="104" t="s">
        <v>254</v>
      </c>
      <c r="E21" s="52" t="s">
        <v>289</v>
      </c>
      <c r="F21" s="104" t="s">
        <v>250</v>
      </c>
      <c r="G21" s="52" t="s">
        <v>113</v>
      </c>
      <c r="H21" s="104" t="s">
        <v>290</v>
      </c>
      <c r="I21" s="104" t="s">
        <v>239</v>
      </c>
      <c r="J21" s="52" t="s">
        <v>291</v>
      </c>
    </row>
    <row r="22" ht="41" customHeight="1" spans="1:10">
      <c r="A22" s="103" t="s">
        <v>211</v>
      </c>
      <c r="B22" s="104" t="s">
        <v>288</v>
      </c>
      <c r="C22" s="104" t="s">
        <v>233</v>
      </c>
      <c r="D22" s="104" t="s">
        <v>254</v>
      </c>
      <c r="E22" s="52" t="s">
        <v>292</v>
      </c>
      <c r="F22" s="104" t="s">
        <v>250</v>
      </c>
      <c r="G22" s="52" t="s">
        <v>275</v>
      </c>
      <c r="H22" s="104" t="s">
        <v>276</v>
      </c>
      <c r="I22" s="104" t="s">
        <v>239</v>
      </c>
      <c r="J22" s="52" t="s">
        <v>277</v>
      </c>
    </row>
    <row r="23" ht="52" customHeight="1" spans="1:10">
      <c r="A23" s="103" t="s">
        <v>211</v>
      </c>
      <c r="B23" s="104" t="s">
        <v>288</v>
      </c>
      <c r="C23" s="104" t="s">
        <v>233</v>
      </c>
      <c r="D23" s="104" t="s">
        <v>234</v>
      </c>
      <c r="E23" s="52" t="s">
        <v>293</v>
      </c>
      <c r="F23" s="104" t="s">
        <v>250</v>
      </c>
      <c r="G23" s="52" t="s">
        <v>251</v>
      </c>
      <c r="H23" s="104" t="s">
        <v>238</v>
      </c>
      <c r="I23" s="104" t="s">
        <v>239</v>
      </c>
      <c r="J23" s="52" t="s">
        <v>294</v>
      </c>
    </row>
    <row r="24" ht="52" customHeight="1" spans="1:10">
      <c r="A24" s="103" t="s">
        <v>211</v>
      </c>
      <c r="B24" s="104" t="s">
        <v>288</v>
      </c>
      <c r="C24" s="104" t="s">
        <v>233</v>
      </c>
      <c r="D24" s="104" t="s">
        <v>234</v>
      </c>
      <c r="E24" s="52" t="s">
        <v>295</v>
      </c>
      <c r="F24" s="104" t="s">
        <v>236</v>
      </c>
      <c r="G24" s="52" t="s">
        <v>237</v>
      </c>
      <c r="H24" s="104" t="s">
        <v>238</v>
      </c>
      <c r="I24" s="104" t="s">
        <v>239</v>
      </c>
      <c r="J24" s="52" t="s">
        <v>296</v>
      </c>
    </row>
    <row r="25" ht="52" customHeight="1" spans="1:10">
      <c r="A25" s="103" t="s">
        <v>211</v>
      </c>
      <c r="B25" s="104" t="s">
        <v>288</v>
      </c>
      <c r="C25" s="104" t="s">
        <v>233</v>
      </c>
      <c r="D25" s="104" t="s">
        <v>234</v>
      </c>
      <c r="E25" s="52" t="s">
        <v>297</v>
      </c>
      <c r="F25" s="104" t="s">
        <v>236</v>
      </c>
      <c r="G25" s="52" t="s">
        <v>237</v>
      </c>
      <c r="H25" s="104" t="s">
        <v>238</v>
      </c>
      <c r="I25" s="104" t="s">
        <v>239</v>
      </c>
      <c r="J25" s="52" t="s">
        <v>298</v>
      </c>
    </row>
    <row r="26" ht="52" customHeight="1" spans="1:10">
      <c r="A26" s="103" t="s">
        <v>211</v>
      </c>
      <c r="B26" s="104" t="s">
        <v>288</v>
      </c>
      <c r="C26" s="104" t="s">
        <v>241</v>
      </c>
      <c r="D26" s="104" t="s">
        <v>266</v>
      </c>
      <c r="E26" s="52" t="s">
        <v>284</v>
      </c>
      <c r="F26" s="104" t="s">
        <v>250</v>
      </c>
      <c r="G26" s="52" t="s">
        <v>251</v>
      </c>
      <c r="H26" s="104" t="s">
        <v>238</v>
      </c>
      <c r="I26" s="104" t="s">
        <v>239</v>
      </c>
      <c r="J26" s="52" t="s">
        <v>285</v>
      </c>
    </row>
    <row r="27" ht="36" customHeight="1" spans="1:10">
      <c r="A27" s="103" t="s">
        <v>211</v>
      </c>
      <c r="B27" s="104" t="s">
        <v>288</v>
      </c>
      <c r="C27" s="104" t="s">
        <v>247</v>
      </c>
      <c r="D27" s="104" t="s">
        <v>248</v>
      </c>
      <c r="E27" s="52" t="s">
        <v>299</v>
      </c>
      <c r="F27" s="104" t="s">
        <v>250</v>
      </c>
      <c r="G27" s="52" t="s">
        <v>259</v>
      </c>
      <c r="H27" s="104" t="s">
        <v>238</v>
      </c>
      <c r="I27" s="104" t="s">
        <v>239</v>
      </c>
      <c r="J27" s="52" t="s">
        <v>300</v>
      </c>
    </row>
  </sheetData>
  <mergeCells count="10">
    <mergeCell ref="A2:J2"/>
    <mergeCell ref="A3:H3"/>
    <mergeCell ref="A7:A9"/>
    <mergeCell ref="A10:A15"/>
    <mergeCell ref="A16:A20"/>
    <mergeCell ref="A21:A27"/>
    <mergeCell ref="B7:B9"/>
    <mergeCell ref="B10:B15"/>
    <mergeCell ref="B16:B20"/>
    <mergeCell ref="B21:B27"/>
  </mergeCells>
  <pageMargins left="0.751388888888889" right="0.751388888888889" top="1" bottom="1" header="0.5" footer="0.5"/>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花开花落</cp:lastModifiedBy>
  <dcterms:created xsi:type="dcterms:W3CDTF">2026-02-05T06:36:00Z</dcterms:created>
  <dcterms:modified xsi:type="dcterms:W3CDTF">2026-02-12T07:13:04Z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63C6243FC15B4D3DA7E73E43AE348BC7</vt:lpwstr>
  </property>
  <property fmtid="{D5CDD505-2E9C-101B-9397-08002B2CF9AE}" pid="3" name="KSOProductBuildVer">
    <vt:lpwstr>2052-11.1.0.10700</vt:lpwstr>
  </property>
</Properties>
</file>